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11760" tabRatio="804"/>
  </bookViews>
  <sheets>
    <sheet name="세계일주일정" sheetId="18" r:id="rId1"/>
    <sheet name="항공료" sheetId="3" r:id="rId2"/>
    <sheet name="렌트카검토" sheetId="5" r:id="rId3"/>
    <sheet name="날씨" sheetId="6" r:id="rId4"/>
    <sheet name="정보" sheetId="7" r:id="rId5"/>
    <sheet name="스카이항공편" sheetId="8" r:id="rId6"/>
    <sheet name="항공연결편" sheetId="9" r:id="rId7"/>
    <sheet name="코디-밴쿠버 검토" sheetId="10" r:id="rId8"/>
    <sheet name="Africa현지조인검토" sheetId="13" r:id="rId9"/>
    <sheet name="Florida검토" sheetId="16" r:id="rId10"/>
    <sheet name="포토북" sheetId="21" r:id="rId11"/>
    <sheet name="Sheet1" sheetId="22" r:id="rId12"/>
  </sheets>
  <definedNames>
    <definedName name="_xlnm.Print_Titles" localSheetId="0">세계일주일정!$3:$4</definedName>
  </definedNames>
  <calcPr calcId="125725" iterateDelta="0"/>
</workbook>
</file>

<file path=xl/calcChain.xml><?xml version="1.0" encoding="utf-8"?>
<calcChain xmlns="http://schemas.openxmlformats.org/spreadsheetml/2006/main">
  <c r="R137" i="18"/>
  <c r="P137"/>
  <c r="N137"/>
  <c r="G137"/>
  <c r="S137" s="1"/>
  <c r="C129"/>
  <c r="C130" s="1"/>
  <c r="C131" s="1"/>
  <c r="C132" s="1"/>
  <c r="C133" s="1"/>
  <c r="C134" s="1"/>
  <c r="C135" s="1"/>
  <c r="C128"/>
  <c r="C97"/>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B95"/>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C94"/>
  <c r="C95" s="1"/>
  <c r="B94"/>
  <c r="B72"/>
  <c r="B73" s="1"/>
  <c r="B74" s="1"/>
  <c r="B75" s="1"/>
  <c r="B76" s="1"/>
  <c r="B77" s="1"/>
  <c r="B78" s="1"/>
  <c r="B79" s="1"/>
  <c r="B80" s="1"/>
  <c r="B81" s="1"/>
  <c r="B82" s="1"/>
  <c r="B83" s="1"/>
  <c r="B84" s="1"/>
  <c r="B85" s="1"/>
  <c r="B86" s="1"/>
  <c r="B87" s="1"/>
  <c r="B88" s="1"/>
  <c r="B89" s="1"/>
  <c r="B90" s="1"/>
  <c r="B91" s="1"/>
  <c r="B92" s="1"/>
  <c r="C71"/>
  <c r="C72" s="1"/>
  <c r="C73" s="1"/>
  <c r="C74" s="1"/>
  <c r="C75" s="1"/>
  <c r="C76" s="1"/>
  <c r="C77" s="1"/>
  <c r="C78" s="1"/>
  <c r="C79" s="1"/>
  <c r="C80" s="1"/>
  <c r="C81" s="1"/>
  <c r="C82" s="1"/>
  <c r="C83" s="1"/>
  <c r="C84" s="1"/>
  <c r="C85" s="1"/>
  <c r="C86" s="1"/>
  <c r="C87" s="1"/>
  <c r="C88" s="1"/>
  <c r="C89" s="1"/>
  <c r="C90" s="1"/>
  <c r="C91" s="1"/>
  <c r="C92" s="1"/>
  <c r="B71"/>
  <c r="M16" i="16"/>
  <c r="K16"/>
  <c r="P16"/>
  <c r="O16"/>
  <c r="N16"/>
  <c r="F16"/>
  <c r="J16"/>
  <c r="H16"/>
  <c r="I16"/>
  <c r="D16"/>
  <c r="E16"/>
  <c r="A5"/>
  <c r="A6" s="1"/>
  <c r="A7" s="1"/>
  <c r="A8" s="1"/>
  <c r="A9" s="1"/>
  <c r="A10" s="1"/>
  <c r="A11" s="1"/>
  <c r="A12" s="1"/>
  <c r="A13" s="1"/>
  <c r="A14" s="1"/>
  <c r="A15" s="1"/>
  <c r="B5"/>
  <c r="B6" s="1"/>
  <c r="B8" s="1"/>
  <c r="B9" s="1"/>
  <c r="B10" s="1"/>
  <c r="B11" s="1"/>
  <c r="B12" s="1"/>
  <c r="B13" s="1"/>
  <c r="B14" s="1"/>
  <c r="B15" s="1"/>
  <c r="A5" i="13"/>
  <c r="A6" s="1"/>
  <c r="A7" s="1"/>
  <c r="A8" s="1"/>
  <c r="A9" s="1"/>
  <c r="A10" s="1"/>
  <c r="A11" s="1"/>
  <c r="A12" s="1"/>
  <c r="A13" s="1"/>
  <c r="F11" i="10"/>
  <c r="F26"/>
  <c r="F25"/>
  <c r="F24"/>
  <c r="F21"/>
  <c r="F20"/>
  <c r="F19"/>
  <c r="F16"/>
  <c r="F15"/>
  <c r="F14"/>
  <c r="F7"/>
  <c r="F6"/>
  <c r="F10"/>
  <c r="F12" s="1"/>
  <c r="F8" l="1"/>
  <c r="F27"/>
  <c r="F22"/>
  <c r="F17"/>
  <c r="G16" i="16"/>
  <c r="C16"/>
  <c r="L16"/>
</calcChain>
</file>

<file path=xl/sharedStrings.xml><?xml version="1.0" encoding="utf-8"?>
<sst xmlns="http://schemas.openxmlformats.org/spreadsheetml/2006/main" count="3042" uniqueCount="1160">
  <si>
    <t>NO.</t>
  </si>
  <si>
    <t>DATE</t>
  </si>
  <si>
    <t>CITY</t>
  </si>
  <si>
    <t>HOTEL</t>
  </si>
  <si>
    <t>REF</t>
  </si>
  <si>
    <t>NAME</t>
  </si>
  <si>
    <t>RATE</t>
  </si>
  <si>
    <t>CO.</t>
  </si>
  <si>
    <t>COND.</t>
  </si>
  <si>
    <t>DUE</t>
  </si>
  <si>
    <t>km</t>
  </si>
  <si>
    <t>DEPART</t>
  </si>
  <si>
    <t>ARRIV</t>
  </si>
  <si>
    <t>FARE</t>
  </si>
  <si>
    <t>Fr</t>
  </si>
  <si>
    <t>ICN/ATL</t>
  </si>
  <si>
    <t xml:space="preserve"> </t>
  </si>
  <si>
    <t>ICN09:20</t>
  </si>
  <si>
    <t>ATL10:00</t>
  </si>
  <si>
    <t>St</t>
  </si>
  <si>
    <t>Atlanta</t>
  </si>
  <si>
    <t>Su</t>
  </si>
  <si>
    <t>Las Vegas</t>
  </si>
  <si>
    <t>B</t>
  </si>
  <si>
    <t>Mo</t>
  </si>
  <si>
    <t>Kanab</t>
  </si>
  <si>
    <t>Canyons Lodge</t>
  </si>
  <si>
    <t>Tu</t>
  </si>
  <si>
    <t>Monu. Valley</t>
  </si>
  <si>
    <t>The View Monument Valley</t>
  </si>
  <si>
    <t>D</t>
  </si>
  <si>
    <t>We</t>
  </si>
  <si>
    <t>Th</t>
  </si>
  <si>
    <t>Residence in  by Meriott</t>
  </si>
  <si>
    <t>LAS/COD</t>
  </si>
  <si>
    <t>Beartooth Inn</t>
  </si>
  <si>
    <t>Yellowstone</t>
  </si>
  <si>
    <t>H.CXL 10$</t>
  </si>
  <si>
    <t>COD/SLC/YVR</t>
  </si>
  <si>
    <t>Best Western Plus Evercon Inn</t>
  </si>
  <si>
    <t>Vancouver</t>
  </si>
  <si>
    <t>Douglas Fir Resort &amp; Chalets</t>
  </si>
  <si>
    <t>F4K</t>
  </si>
  <si>
    <t>YVR09:00</t>
  </si>
  <si>
    <t>YYC11:21</t>
  </si>
  <si>
    <t>Banff</t>
  </si>
  <si>
    <t>Upper Hotspring</t>
  </si>
  <si>
    <t>YYC/YTO</t>
  </si>
  <si>
    <t>Toronto</t>
  </si>
  <si>
    <t>BUS</t>
  </si>
  <si>
    <t>Sudbury</t>
  </si>
  <si>
    <t>YQB/YAM</t>
  </si>
  <si>
    <t>Days Inn &amp; Suites</t>
  </si>
  <si>
    <t>YYZ</t>
  </si>
  <si>
    <t>Sault S. Marie</t>
  </si>
  <si>
    <t>North bay</t>
  </si>
  <si>
    <t>Otawa</t>
  </si>
  <si>
    <t>Quebec</t>
  </si>
  <si>
    <t>Résidences Université du Québec</t>
  </si>
  <si>
    <t>Montreal</t>
  </si>
  <si>
    <t>Auberge du Carre St.Louise</t>
  </si>
  <si>
    <t>Niagara</t>
  </si>
  <si>
    <t>New York</t>
  </si>
  <si>
    <t>Fort Lauderdale</t>
  </si>
  <si>
    <t>ATL/SCL</t>
  </si>
  <si>
    <t>ATL22:25</t>
  </si>
  <si>
    <t>부에노스아이레스</t>
  </si>
  <si>
    <t>CUZ</t>
  </si>
  <si>
    <t xml:space="preserve">   </t>
  </si>
  <si>
    <t>Puerto Iguazu</t>
  </si>
  <si>
    <t>Ushuaia</t>
  </si>
  <si>
    <t>SCL</t>
  </si>
  <si>
    <t>SCL/CDG</t>
  </si>
  <si>
    <t>SCL14:25</t>
  </si>
  <si>
    <t>13:50hr</t>
  </si>
  <si>
    <t>CDG08:15*</t>
  </si>
  <si>
    <t>Paris</t>
  </si>
  <si>
    <t>CDG/JNB</t>
  </si>
  <si>
    <t>CDG23:30</t>
  </si>
  <si>
    <t>10:40hr</t>
  </si>
  <si>
    <t>Capetown</t>
  </si>
  <si>
    <t>JNB11:10*</t>
  </si>
  <si>
    <t>JNB/DXB</t>
  </si>
  <si>
    <t>JNB12:10</t>
  </si>
  <si>
    <t>NBO17:15</t>
  </si>
  <si>
    <t>06:05</t>
  </si>
  <si>
    <t>Dubai</t>
  </si>
  <si>
    <t>NBO23:20</t>
  </si>
  <si>
    <t>DXB05:35*</t>
  </si>
  <si>
    <t>AMM</t>
  </si>
  <si>
    <t>CAI</t>
  </si>
  <si>
    <t>Grand Millenium Al Wada</t>
  </si>
  <si>
    <t>AUH</t>
  </si>
  <si>
    <t>Wating at Airport</t>
  </si>
  <si>
    <t>DXB/BNE</t>
  </si>
  <si>
    <t>CAN12:45</t>
  </si>
  <si>
    <t xml:space="preserve"> B</t>
  </si>
  <si>
    <t>BNE08:30*</t>
  </si>
  <si>
    <t>BNE08:25</t>
  </si>
  <si>
    <t>ICN17:35</t>
  </si>
  <si>
    <t>ICN21:00</t>
  </si>
  <si>
    <t>ICN</t>
  </si>
  <si>
    <t>항공료</t>
  </si>
  <si>
    <t>2017.05.25</t>
  </si>
  <si>
    <t>ZONE</t>
  </si>
  <si>
    <t>FROM</t>
  </si>
  <si>
    <t>TO</t>
  </si>
  <si>
    <t>편도($)</t>
  </si>
  <si>
    <t>왕복($)</t>
  </si>
  <si>
    <t>hr</t>
  </si>
  <si>
    <t>경유지</t>
  </si>
  <si>
    <t>비고</t>
  </si>
  <si>
    <t>북미</t>
  </si>
  <si>
    <t>ATL</t>
  </si>
  <si>
    <t>JAC</t>
  </si>
  <si>
    <t>직항8/21, 8/22 16:20-18:20</t>
  </si>
  <si>
    <t>SLC</t>
  </si>
  <si>
    <t>T/R08:20-12:03</t>
  </si>
  <si>
    <t>COD</t>
  </si>
  <si>
    <t>YVR</t>
  </si>
  <si>
    <t>DFW</t>
  </si>
  <si>
    <t>YYC</t>
  </si>
  <si>
    <t>NYC</t>
  </si>
  <si>
    <t>MIA</t>
  </si>
  <si>
    <t>LAS</t>
  </si>
  <si>
    <t>HNL</t>
  </si>
  <si>
    <t>YTO</t>
  </si>
  <si>
    <t>YZF</t>
  </si>
  <si>
    <t>MCO/</t>
  </si>
  <si>
    <t>SEA</t>
  </si>
  <si>
    <t>DEN</t>
  </si>
  <si>
    <t>SFO</t>
  </si>
  <si>
    <t>FLL</t>
  </si>
  <si>
    <t>IAH</t>
  </si>
  <si>
    <t>DCA</t>
  </si>
  <si>
    <t>No Direct</t>
  </si>
  <si>
    <t>BOS</t>
  </si>
  <si>
    <t>JF K</t>
  </si>
  <si>
    <t>MEX</t>
  </si>
  <si>
    <t>BIZ</t>
  </si>
  <si>
    <t>LAX</t>
  </si>
  <si>
    <t>LGL</t>
  </si>
  <si>
    <t>WAS</t>
  </si>
  <si>
    <t>ORD</t>
  </si>
  <si>
    <t>MCO</t>
  </si>
  <si>
    <t>EWR(NY)</t>
  </si>
  <si>
    <t>LGA(NY)</t>
  </si>
  <si>
    <t>DL (왕복)</t>
  </si>
  <si>
    <t>YOW</t>
  </si>
  <si>
    <t>YAM</t>
  </si>
  <si>
    <t>YQB</t>
  </si>
  <si>
    <t>YTZ</t>
  </si>
  <si>
    <t>LGA</t>
  </si>
  <si>
    <t>YEG</t>
  </si>
  <si>
    <t>Sault Ste Marie</t>
  </si>
  <si>
    <t>SFC</t>
  </si>
  <si>
    <t>YMQ</t>
  </si>
  <si>
    <t>0945-1729</t>
  </si>
  <si>
    <t>FAI</t>
  </si>
  <si>
    <t>ANC</t>
  </si>
  <si>
    <t>YUL</t>
  </si>
  <si>
    <t>BWI</t>
  </si>
  <si>
    <t>북미~중남미</t>
  </si>
  <si>
    <t>GRU</t>
  </si>
  <si>
    <t>EZE</t>
  </si>
  <si>
    <t>ATL*</t>
  </si>
  <si>
    <t>GIG</t>
  </si>
  <si>
    <t>LIM</t>
  </si>
  <si>
    <t>CUN</t>
  </si>
  <si>
    <t>comb.</t>
  </si>
  <si>
    <t>BUE</t>
  </si>
  <si>
    <t>16:03~20:45</t>
  </si>
  <si>
    <t>INCL</t>
  </si>
  <si>
    <t>10:42~15:35</t>
  </si>
  <si>
    <t>12:00~14:20</t>
  </si>
  <si>
    <t>중남미</t>
  </si>
  <si>
    <t>AEP</t>
  </si>
  <si>
    <t>BRC</t>
  </si>
  <si>
    <t>FTE</t>
  </si>
  <si>
    <t>LPB</t>
  </si>
  <si>
    <t>5h</t>
  </si>
  <si>
    <t>1.5h</t>
  </si>
  <si>
    <t>10(1)</t>
  </si>
  <si>
    <t>IGR</t>
  </si>
  <si>
    <t>08:15-10:10(11/22)</t>
  </si>
  <si>
    <t>16:45-18:45</t>
  </si>
  <si>
    <t>IGU</t>
  </si>
  <si>
    <t>USH</t>
  </si>
  <si>
    <t>21:05-22:10</t>
  </si>
  <si>
    <t>08:20~12:15</t>
  </si>
  <si>
    <t>09:35~11:46</t>
  </si>
  <si>
    <t>21:05~22:10</t>
  </si>
  <si>
    <t>RRC</t>
  </si>
  <si>
    <t>PUQ</t>
  </si>
  <si>
    <t>06:45-09:15</t>
  </si>
  <si>
    <t>매일17:25-19:45,Th저렴</t>
  </si>
  <si>
    <t>PTY</t>
  </si>
  <si>
    <t>BOG</t>
  </si>
  <si>
    <t>REC</t>
  </si>
  <si>
    <t>21:30-05:45*</t>
  </si>
  <si>
    <t>12:30-19:25</t>
  </si>
  <si>
    <t>UYU</t>
  </si>
  <si>
    <t>VVI</t>
  </si>
  <si>
    <t>PMC</t>
  </si>
  <si>
    <t xml:space="preserve">FTE </t>
  </si>
  <si>
    <t>UIO</t>
  </si>
  <si>
    <t>incl</t>
  </si>
  <si>
    <t>07:45~10:40</t>
  </si>
  <si>
    <t>12:10~19:15(Th)</t>
  </si>
  <si>
    <t>13:31~15:25</t>
  </si>
  <si>
    <t>19:20~21:45</t>
  </si>
  <si>
    <t>북미~유럽</t>
  </si>
  <si>
    <t>CDG</t>
  </si>
  <si>
    <t>LIS</t>
  </si>
  <si>
    <t>남미~아프</t>
  </si>
  <si>
    <t>CPT</t>
  </si>
  <si>
    <t>DXB</t>
  </si>
  <si>
    <t>JNB</t>
  </si>
  <si>
    <t>왕복저렴</t>
  </si>
  <si>
    <t>B1750</t>
  </si>
  <si>
    <t>NBO</t>
  </si>
  <si>
    <t>유럽</t>
  </si>
  <si>
    <t>ZAG</t>
  </si>
  <si>
    <t>DBV</t>
  </si>
  <si>
    <t>SPU</t>
  </si>
  <si>
    <t>BUH</t>
  </si>
  <si>
    <t>DUS</t>
  </si>
  <si>
    <t>SVO</t>
  </si>
  <si>
    <t>PRG</t>
  </si>
  <si>
    <t>KBP</t>
  </si>
  <si>
    <t>KEF</t>
  </si>
  <si>
    <t>FCO</t>
  </si>
  <si>
    <t>AMS</t>
  </si>
  <si>
    <t>EDI</t>
  </si>
  <si>
    <t>VKO</t>
  </si>
  <si>
    <t>LED</t>
  </si>
  <si>
    <t>BUD</t>
  </si>
  <si>
    <t>MAD</t>
  </si>
  <si>
    <t>IST</t>
  </si>
  <si>
    <t>VIE</t>
  </si>
  <si>
    <t>N.G</t>
  </si>
  <si>
    <t>유럽~중동</t>
  </si>
  <si>
    <t xml:space="preserve">  </t>
  </si>
  <si>
    <t>OTP</t>
  </si>
  <si>
    <t>IST2</t>
  </si>
  <si>
    <t>Turkish</t>
  </si>
  <si>
    <t>T/R1.5hr</t>
  </si>
  <si>
    <t>TLV</t>
  </si>
  <si>
    <t>유럽~아프</t>
  </si>
  <si>
    <t>ATH</t>
  </si>
  <si>
    <t>중동~북미</t>
  </si>
  <si>
    <t>JFK</t>
  </si>
  <si>
    <t>B1740</t>
  </si>
  <si>
    <t>중동~아프</t>
  </si>
  <si>
    <t>ARK</t>
  </si>
  <si>
    <t>2 stops</t>
  </si>
  <si>
    <t>JED</t>
  </si>
  <si>
    <t>DWC</t>
  </si>
  <si>
    <t>중동~아시</t>
  </si>
  <si>
    <t>BOM</t>
  </si>
  <si>
    <t>LXR</t>
  </si>
  <si>
    <t>DOH</t>
  </si>
  <si>
    <t>DEL</t>
  </si>
  <si>
    <t>아프</t>
  </si>
  <si>
    <t>VFA</t>
  </si>
  <si>
    <t>TNR</t>
  </si>
  <si>
    <t>MOQ</t>
  </si>
  <si>
    <t>Arr. Time</t>
  </si>
  <si>
    <t>아프~아시</t>
  </si>
  <si>
    <t>아시아</t>
  </si>
  <si>
    <t>CNX</t>
  </si>
  <si>
    <t>SIN</t>
  </si>
  <si>
    <t>KUL</t>
  </si>
  <si>
    <t>DPS</t>
  </si>
  <si>
    <t>BKK</t>
  </si>
  <si>
    <t>JKT</t>
  </si>
  <si>
    <t>KTM</t>
  </si>
  <si>
    <t>아시~북미</t>
  </si>
  <si>
    <t>NRT</t>
  </si>
  <si>
    <t>아시~대양</t>
  </si>
  <si>
    <t>SYD</t>
  </si>
  <si>
    <t>LCC</t>
  </si>
  <si>
    <t>L.CC.B</t>
  </si>
  <si>
    <t>QANTAS</t>
  </si>
  <si>
    <t>CNS</t>
  </si>
  <si>
    <t>PER</t>
  </si>
  <si>
    <t>MAL</t>
  </si>
  <si>
    <t>대양</t>
  </si>
  <si>
    <t>AKL</t>
  </si>
  <si>
    <t>BNE</t>
  </si>
  <si>
    <t>AKL((오클랜드) ARK(Arusha) BNE(Brisbane) BRC(Bariloche) CNS(케언즈) CNX(치앙마이) COD(Yellowstone) CUN(Cancun) DFW(Dallas) DWC(Dubai) DXB(Dubai) EWR(New York) FCO(Rome) FTE(Calafate) IGR(Iguazu) IGU(Iguassu Falls) JAC(Jackson Hole)  KEF(레이캬비크) LAS(Las Vegas) LED(페테스부룩) LGA(New York) LPB(La Paz) ORD(Chicago) MCO(Orlando) MOQ(Morondava) OTP(Buchaest) PUQ(PUNTA ARENAS) RUH(Riyadh) SCL(SanTiago) SPU(Split)UIO(Quito) USH(Ushuaia) SXF(Berlin) TLV(Tel Aviv) TNR(Antananarivo) VKO(Moscow) MQ(Montreal) VFA(Victoria Falls) YOW(Ottawa)  YYC(Calgary) YYZ(Toronto) YZF(Yellowknife)</t>
  </si>
  <si>
    <t>(USD)</t>
  </si>
  <si>
    <t>Washington</t>
  </si>
  <si>
    <t>렌트카 여행 검토</t>
  </si>
  <si>
    <t>출발지</t>
  </si>
  <si>
    <t>목적지</t>
  </si>
  <si>
    <t>운전 거리</t>
  </si>
  <si>
    <t>일평균 이동거리별 소요일수</t>
  </si>
  <si>
    <t>도로명</t>
  </si>
  <si>
    <t>DROP CHARGE
(편도)</t>
  </si>
  <si>
    <t>편도Miles</t>
  </si>
  <si>
    <t>편도Km</t>
  </si>
  <si>
    <t>왕복Km</t>
  </si>
  <si>
    <t>300km/일</t>
  </si>
  <si>
    <t>200km/일</t>
  </si>
  <si>
    <t>150km/일</t>
  </si>
  <si>
    <t>SEATLE</t>
  </si>
  <si>
    <t>YELLOWSTONE</t>
  </si>
  <si>
    <t>LAS VEGAS</t>
  </si>
  <si>
    <t>ARCHES CANYON</t>
  </si>
  <si>
    <t>MONUMENT VALLEY</t>
  </si>
  <si>
    <t>SALT LAKE CITY</t>
  </si>
  <si>
    <t>SEDONA</t>
  </si>
  <si>
    <t>TORONTO</t>
  </si>
  <si>
    <t>QUEBEC</t>
  </si>
  <si>
    <t>BOSTON</t>
  </si>
  <si>
    <t>I93N</t>
  </si>
  <si>
    <t>WASHINGTON</t>
  </si>
  <si>
    <t>ATLANTA</t>
  </si>
  <si>
    <t>I81N</t>
  </si>
  <si>
    <t>I75N</t>
  </si>
  <si>
    <t>JACKSONV.</t>
  </si>
  <si>
    <t>MAIAMI</t>
  </si>
  <si>
    <t>I95S</t>
  </si>
  <si>
    <t>COLUMBIA</t>
  </si>
  <si>
    <t>MIAMI</t>
  </si>
  <si>
    <t>I95N</t>
  </si>
  <si>
    <t>CCALGARY</t>
  </si>
  <si>
    <t>BANFF</t>
  </si>
  <si>
    <t>JASPER</t>
  </si>
  <si>
    <t>MONTREAL</t>
  </si>
  <si>
    <t>NY</t>
  </si>
  <si>
    <t>DETROIT</t>
  </si>
  <si>
    <t>CLEVELAND</t>
  </si>
  <si>
    <t>OTTAWA</t>
  </si>
  <si>
    <t>SAULT ST. MARIE</t>
  </si>
  <si>
    <t>MONT TREMBLANT</t>
  </si>
  <si>
    <t>* 소요일수는 순전히 운전소요일임. (관광일정은 불포함)</t>
  </si>
  <si>
    <t>* 편도시 Drop Charge와 왕복/순환Route와 비용 효율성 고려해야 함.</t>
  </si>
  <si>
    <t>* Quebec~Toronto는 편도 Charge  CAD 300.</t>
  </si>
  <si>
    <r>
      <t xml:space="preserve">◑ </t>
    </r>
    <r>
      <rPr>
        <b/>
        <sz val="10"/>
        <color theme="1"/>
        <rFont val="맑은 고딕"/>
        <family val="3"/>
        <charset val="129"/>
        <scheme val="minor"/>
      </rPr>
      <t>세계주요도시기후표 (최고/최저기온:°C)</t>
    </r>
  </si>
  <si>
    <t>도시명</t>
  </si>
  <si>
    <t>1월</t>
  </si>
  <si>
    <t>2월</t>
  </si>
  <si>
    <t>3월</t>
  </si>
  <si>
    <t>4월</t>
  </si>
  <si>
    <t>5월</t>
  </si>
  <si>
    <t>6월</t>
  </si>
  <si>
    <t>7월</t>
  </si>
  <si>
    <t>8월</t>
  </si>
  <si>
    <t>9월</t>
  </si>
  <si>
    <t>10월</t>
  </si>
  <si>
    <t>11월</t>
  </si>
  <si>
    <t>12월</t>
  </si>
  <si>
    <t>북 경</t>
  </si>
  <si>
    <t>1/-10</t>
  </si>
  <si>
    <t>4/-8</t>
  </si>
  <si>
    <t>11/-1</t>
  </si>
  <si>
    <t>27/13</t>
  </si>
  <si>
    <t>31/15</t>
  </si>
  <si>
    <t>31/21</t>
  </si>
  <si>
    <t>30/20</t>
  </si>
  <si>
    <t>26/14</t>
  </si>
  <si>
    <t>9/-2</t>
  </si>
  <si>
    <t>3/-8</t>
  </si>
  <si>
    <t>서 울</t>
  </si>
  <si>
    <t>0/-10</t>
  </si>
  <si>
    <t>3/-7</t>
  </si>
  <si>
    <t>9/-1</t>
  </si>
  <si>
    <t>27/16</t>
  </si>
  <si>
    <t>29/21</t>
  </si>
  <si>
    <t>31/22</t>
  </si>
  <si>
    <t>26/16</t>
  </si>
  <si>
    <t>3/-5</t>
  </si>
  <si>
    <t xml:space="preserve">  강수량(mm)</t>
  </si>
  <si>
    <t>22mm</t>
  </si>
  <si>
    <t>동 경</t>
  </si>
  <si>
    <t>10/0</t>
  </si>
  <si>
    <t>22/14</t>
  </si>
  <si>
    <t>25/18</t>
  </si>
  <si>
    <t>29/22</t>
  </si>
  <si>
    <t>31/23</t>
  </si>
  <si>
    <t>27/20</t>
  </si>
  <si>
    <t>21/13</t>
  </si>
  <si>
    <t>홍 콩</t>
  </si>
  <si>
    <t>18/13</t>
  </si>
  <si>
    <t>17/13</t>
  </si>
  <si>
    <t>19/16</t>
  </si>
  <si>
    <t>24/19</t>
  </si>
  <si>
    <t>28/23</t>
  </si>
  <si>
    <t>29/26</t>
  </si>
  <si>
    <t>31/26</t>
  </si>
  <si>
    <t>29/25</t>
  </si>
  <si>
    <t>27/23</t>
  </si>
  <si>
    <t>23/18</t>
  </si>
  <si>
    <t>20/15</t>
  </si>
  <si>
    <t>봄 베 이</t>
  </si>
  <si>
    <t>28/19</t>
  </si>
  <si>
    <t>30/22</t>
  </si>
  <si>
    <t>32/24</t>
  </si>
  <si>
    <t>33/27</t>
  </si>
  <si>
    <t>32/26</t>
  </si>
  <si>
    <t>29/24</t>
  </si>
  <si>
    <t>32/23</t>
  </si>
  <si>
    <t>방 콕</t>
  </si>
  <si>
    <t>32/20</t>
  </si>
  <si>
    <t>32/22</t>
  </si>
  <si>
    <t>34/24</t>
  </si>
  <si>
    <t>35/25</t>
  </si>
  <si>
    <t>34/25</t>
  </si>
  <si>
    <t>33/24</t>
  </si>
  <si>
    <t>31/24</t>
  </si>
  <si>
    <t>31/20</t>
  </si>
  <si>
    <t>싱 가 폴</t>
  </si>
  <si>
    <t>30/23</t>
  </si>
  <si>
    <t>자카르타</t>
  </si>
  <si>
    <t>29/23</t>
  </si>
  <si>
    <t>시 드 니</t>
  </si>
  <si>
    <t>26/18</t>
  </si>
  <si>
    <t>24/17</t>
  </si>
  <si>
    <t>22/13</t>
  </si>
  <si>
    <t>23/16</t>
  </si>
  <si>
    <t>25/17</t>
  </si>
  <si>
    <t>104mm</t>
  </si>
  <si>
    <t>오클랜드</t>
  </si>
  <si>
    <t>레이카비크</t>
  </si>
  <si>
    <t>강수량(㎜)</t>
  </si>
  <si>
    <t>스 톡 홀 롬</t>
  </si>
  <si>
    <t>3/-4</t>
  </si>
  <si>
    <t>20/13</t>
  </si>
  <si>
    <t>2/-2</t>
  </si>
  <si>
    <t>모 스 코 바</t>
  </si>
  <si>
    <t>0/-8</t>
  </si>
  <si>
    <t>23/13</t>
  </si>
  <si>
    <t>2/-3</t>
  </si>
  <si>
    <t>런 던</t>
  </si>
  <si>
    <t>72/</t>
  </si>
  <si>
    <t>부 루 셀</t>
  </si>
  <si>
    <t>4/-1</t>
  </si>
  <si>
    <t>7/0</t>
  </si>
  <si>
    <t>6/0</t>
  </si>
  <si>
    <t>파 리</t>
  </si>
  <si>
    <t>24/13</t>
  </si>
  <si>
    <t>츄 리히</t>
  </si>
  <si>
    <t>5/-2</t>
  </si>
  <si>
    <t>25/14</t>
  </si>
  <si>
    <t>3/-2</t>
  </si>
  <si>
    <t>프랑크푸르트</t>
  </si>
  <si>
    <t>5/-1</t>
  </si>
  <si>
    <t>25/15</t>
  </si>
  <si>
    <t>24/14</t>
  </si>
  <si>
    <t>4/0</t>
  </si>
  <si>
    <t>부다페스트</t>
  </si>
  <si>
    <t>로 마</t>
  </si>
  <si>
    <t>28/17</t>
  </si>
  <si>
    <t>26/17</t>
  </si>
  <si>
    <t>부크레슈티</t>
  </si>
  <si>
    <t>마 드 리 드</t>
  </si>
  <si>
    <t>27/15</t>
  </si>
  <si>
    <t>31/17</t>
  </si>
  <si>
    <t>37mm</t>
  </si>
  <si>
    <t>아 테 네</t>
  </si>
  <si>
    <t>25/16</t>
  </si>
  <si>
    <t>33/23</t>
  </si>
  <si>
    <t>29/19</t>
  </si>
  <si>
    <t>24/15</t>
  </si>
  <si>
    <t>텔 아 비 브</t>
  </si>
  <si>
    <t>30/21</t>
  </si>
  <si>
    <t>239/15</t>
  </si>
  <si>
    <t>리 야 드</t>
  </si>
  <si>
    <t>28/13</t>
  </si>
  <si>
    <t>32/18</t>
  </si>
  <si>
    <t>38/22</t>
  </si>
  <si>
    <t>42/25</t>
  </si>
  <si>
    <t>42/26</t>
  </si>
  <si>
    <t>42/24</t>
  </si>
  <si>
    <t>39/22</t>
  </si>
  <si>
    <t>34/16</t>
  </si>
  <si>
    <t>29/13</t>
  </si>
  <si>
    <t>나이로비</t>
  </si>
  <si>
    <t>24/12</t>
  </si>
  <si>
    <t>26/12</t>
  </si>
  <si>
    <t>26/13</t>
  </si>
  <si>
    <t>22/11</t>
  </si>
  <si>
    <t>21/10</t>
  </si>
  <si>
    <t>24/11</t>
  </si>
  <si>
    <t>25/13</t>
  </si>
  <si>
    <t>64mm</t>
  </si>
  <si>
    <t>요하네스버그</t>
  </si>
  <si>
    <t>케이프타운</t>
  </si>
  <si>
    <t>더 반</t>
  </si>
  <si>
    <t>옐로우나이프</t>
  </si>
  <si>
    <t xml:space="preserve">에드몬톤 </t>
  </si>
  <si>
    <t xml:space="preserve">벤프 </t>
  </si>
  <si>
    <t xml:space="preserve">켈거리 </t>
  </si>
  <si>
    <t xml:space="preserve">벤쿠버   (AVG)  </t>
  </si>
  <si>
    <t xml:space="preserve">           (HIGH)</t>
  </si>
  <si>
    <t xml:space="preserve">           (LOW)</t>
  </si>
  <si>
    <t xml:space="preserve">           (RAIN)</t>
  </si>
  <si>
    <t xml:space="preserve">몬트리올 </t>
  </si>
  <si>
    <t xml:space="preserve">오타와 </t>
  </si>
  <si>
    <t>토론토</t>
  </si>
  <si>
    <t>버팔로</t>
  </si>
  <si>
    <t>시카고</t>
  </si>
  <si>
    <t>시 카 고</t>
  </si>
  <si>
    <t>1/-7</t>
  </si>
  <si>
    <t>6/-2</t>
  </si>
  <si>
    <t>24/16</t>
  </si>
  <si>
    <t>27/19</t>
  </si>
  <si>
    <t>23/14</t>
  </si>
  <si>
    <t>2/-5</t>
  </si>
  <si>
    <t>보스톤</t>
  </si>
  <si>
    <t>뉴 욕</t>
  </si>
  <si>
    <t>2/-4</t>
  </si>
  <si>
    <t>7/-1</t>
  </si>
  <si>
    <t>80mm</t>
  </si>
  <si>
    <t>필라델피아</t>
  </si>
  <si>
    <t>위싱턴</t>
  </si>
  <si>
    <t>애틀란타</t>
  </si>
  <si>
    <t>마이애미</t>
  </si>
  <si>
    <t>시에틀</t>
  </si>
  <si>
    <t>솔트레이크시티</t>
  </si>
  <si>
    <t>센프란시스코</t>
  </si>
  <si>
    <t>로스엔젤레스</t>
  </si>
  <si>
    <t>28/16</t>
  </si>
  <si>
    <t>27/14</t>
  </si>
  <si>
    <t>라스베가스</t>
  </si>
  <si>
    <t>휴 스 턴</t>
  </si>
  <si>
    <t>34/23</t>
  </si>
  <si>
    <t>호 노 룰 루</t>
  </si>
  <si>
    <t>24/21</t>
  </si>
  <si>
    <t>25/19</t>
  </si>
  <si>
    <t>26/20</t>
  </si>
  <si>
    <t>27/21</t>
  </si>
  <si>
    <t>27/22</t>
  </si>
  <si>
    <t>28/22</t>
  </si>
  <si>
    <t>26/21</t>
  </si>
  <si>
    <t>멕시코시티</t>
  </si>
  <si>
    <t>리마</t>
  </si>
  <si>
    <t>쿠즈코</t>
  </si>
  <si>
    <t xml:space="preserve">산티아고            </t>
  </si>
  <si>
    <t>13/30</t>
  </si>
  <si>
    <t>리오데자네이로</t>
  </si>
  <si>
    <t>상파울로</t>
  </si>
  <si>
    <t>상 파 울 루</t>
  </si>
  <si>
    <t>31/16</t>
  </si>
  <si>
    <t>41/14</t>
  </si>
  <si>
    <t>31/11</t>
  </si>
  <si>
    <t>31/13</t>
  </si>
  <si>
    <t>포사다스</t>
  </si>
  <si>
    <t>코르도바</t>
  </si>
  <si>
    <t>부에노스</t>
  </si>
  <si>
    <t>29/17</t>
  </si>
  <si>
    <t>22/12</t>
  </si>
  <si>
    <t>122mm</t>
  </si>
  <si>
    <t>우슈아이아</t>
  </si>
  <si>
    <t>마다가스카르 건기 6~ 9월</t>
  </si>
  <si>
    <t>world expoleror 지도 앱 다운</t>
  </si>
  <si>
    <t>citymap2go</t>
  </si>
  <si>
    <t>플로리다 7,8,9월 1~2일 간격으로 스퀄</t>
  </si>
  <si>
    <t>10월 23~27도</t>
  </si>
  <si>
    <t>11월 쌀쌀함</t>
  </si>
  <si>
    <t>마다가스카르</t>
  </si>
  <si>
    <t xml:space="preserve">기후 </t>
  </si>
  <si>
    <t>5월 ~ 11월 여행 적기, 12~3월 여름 우기, 5~9월 건기</t>
  </si>
  <si>
    <t>우범지역 지정</t>
  </si>
  <si>
    <t>저희는 공항에서 5분거리 한국 퓨전 식당 '사랑방'을 합니다. 마다 19년차, 필요한 정보 제공 해 드립니다.
 뭐든... 연락만 하시면요.. Te  ; 261 20 22 448 11 / 261 34 04 557 77/ 261 33 02 774 52
 Email ; sarangbang00@naver.com 블러그 ; sarangbang00</t>
  </si>
  <si>
    <t>1.케냐 사파리여행[나이로비시티] </t>
  </si>
  <si>
    <t> 2012.11 케냐 / 이색적인 해외여행 </t>
  </si>
  <si>
    <t>http://blog.naver.com/bbbsj1/50155378914</t>
  </si>
  <si>
    <t>전용뷰어 보기</t>
  </si>
  <si>
    <t>Kenya for SAFARI</t>
  </si>
  <si>
    <t>16th - 19th of NOV. 2012</t>
  </si>
  <si>
    <t>늘 꿈만꾸던 케냐 사파리!!</t>
  </si>
  <si>
    <t>대한항공 직항을 이용해 인천-나이로비까지  작장 15시간 만에 케냐 나이로비 국제 공항에 도착했다..헉헉 (대한항공 직항 이용시 저녁 8시 50분 비행기를 탑승하여 오전 6시 나이로비에 도착한다. )</t>
  </si>
  <si>
    <t>이미그레이션에서 3일간 머무른다고하니 비자가격은 20$라고 한다.</t>
  </si>
  <si>
    <t>3일 이상이 되면 50$다.</t>
  </si>
  <si>
    <t>나이로비시티가 워낙 위험하다고 하여 공항에서 1000실링을 주고 픽업서비스 신청!</t>
  </si>
  <si>
    <t>여행사 사무실까지 가면 이 곳에서 다른 관광객들과 마사이마라 국립공원으로 이동한다.</t>
  </si>
  <si>
    <t>현지에서 여행사 찾기가 쉽다고 하여 따로 예약은 안했다..간이 배밖으로 나온 순간이다. 실제로 공항에 여행사가 있어서 그곳에서 바로 예약해도 된다. 하지만 in case!  </t>
  </si>
  <si>
    <t>미리 현지여행사에 예약 및 픽업서비스 신청하고 가시길 바란다. </t>
  </si>
  <si>
    <t>﻿ </t>
  </si>
  <si>
    <t>**내가 선택한 사파리투어 현지 여행사! </t>
  </si>
  <si>
    <t>KAIRI TOURS &amp; SAFARIS LTD. </t>
  </si>
  <si>
    <t>Tel +254-020-822310 </t>
  </si>
  <si>
    <t>      +254-020-822313 </t>
  </si>
  <si>
    <t>﻿Mobile : 0722 518843</t>
  </si>
  <si>
    <t>Email: info@kairi.co.ke</t>
  </si>
  <si>
    <t>http://www.kairi.co.ke/</t>
  </si>
  <si>
    <t>[출처] 1.케냐 사파리여행[나이로비시티]|작성자 SWEET</t>
  </si>
  <si>
    <t>리마 호텔</t>
  </si>
  <si>
    <t>Casa Fanning Hotel</t>
  </si>
  <si>
    <t>조식, 간이 주방, 유료 셔틀, 수하물 서비스</t>
  </si>
  <si>
    <t>밴쿠버 우범지역</t>
  </si>
  <si>
    <t xml:space="preserve"> 차이나타운, Hastings St.+Main St.</t>
  </si>
  <si>
    <t>토론토 우범지역</t>
  </si>
  <si>
    <t>Dundas St.+ East at Sherbourne St. (Old Toronto)</t>
  </si>
  <si>
    <t>Finch Ave.+Jane St. (North York)</t>
  </si>
  <si>
    <t>Keele St. + Eglinton Ave West (York)</t>
  </si>
  <si>
    <t>Finch Ave. West +Albion Rd (에토비코크)</t>
  </si>
  <si>
    <t>토론토 안전지역</t>
  </si>
  <si>
    <t>리사이드(Leaside), 로즈데일(Rosedale), 포레스트 힐(Forest Hill)</t>
  </si>
  <si>
    <t>토론토에서 가장 위험한 우범지역으로 저소득층 밀집지역인 자비스(Jarvis)와 웨스톤(Weston) 등이 꼽혔다. </t>
  </si>
  <si>
    <t>세인트 마이클 병원과 라이어슨 대학은 21일 공동 보고서에서 2002년-2004년까지 폭행관련 부상으로 인한 앰블런스 출동 및 응급실 입원 현황을 근거로 우범지역 리스트를 발표했다. </t>
  </si>
  <si>
    <t>이 결과 칼튼 북쪽에서 퀸 남쪽의 자비스/셰본 구간에서 총과 나이프, 둔기 등을 사용한 폭행사고가 가장 많이 발생하고 있다. 이외 ▲웨스톤 로드/에글링턴 애비뉴 웨스트 ▲킹/더프린 스트릿의 파크데일(Parkdale) 지역 ▲빅토리아 파크 ▲댄포스 애비뉴 등이 우범지역에 이름을 올렸다. </t>
  </si>
  <si>
    <t>반면 리사이드(Leaside), 로즈데일(Rosedale), 포레스트 힐(Forest Hill) 지역은 폭행사건이 거의 발생하지 않는 안전지대로 조사됐다.</t>
  </si>
  <si>
    <t>이번 연구를 이끈 세인트 마이클병원 관계자는 “전체적으로 우범지역은 술집과 나이트클럽 등 유흥업소가 많고, 주민들의 사회경제적 지위는 매우 낮다”고 설명했다. </t>
  </si>
  <si>
    <t>보고서에 따르면 앰블런스가 가장 많이 출동하는 시간은 자정에서 새벽 4시 사이로 스파다이나 애비뉴 서쪽에서 유니버시티 애비뉴 동쪽, 퀸 스트릿 북쪽, 킹 스트릿 남쪽에 걸쳐 있는 엔테테인먼트 구간에서 사고가 빈발했다. </t>
  </si>
  <si>
    <r>
      <t>[출처]</t>
    </r>
    <r>
      <rPr>
        <sz val="10"/>
        <color rgb="FF484644"/>
        <rFont val="Dotum"/>
        <family val="3"/>
      </rPr>
      <t xml:space="preserve"> 토론토 최악 우범지역 자비스, 웨스턴|</t>
    </r>
    <r>
      <rPr>
        <b/>
        <sz val="10"/>
        <color rgb="FF484644"/>
        <rFont val="Dotum"/>
        <family val="3"/>
      </rPr>
      <t>작성자</t>
    </r>
    <r>
      <rPr>
        <sz val="10"/>
        <color rgb="FF484644"/>
        <rFont val="Dotum"/>
        <family val="3"/>
      </rPr>
      <t xml:space="preserve"> 푸른아침</t>
    </r>
  </si>
  <si>
    <t xml:space="preserve">셜본&amp;블로어. 제인&amp;핀치, 에글린턴&amp;빅토리아파크 가 대표적인 3대 우범지역으로 압니다. 그외에 에글린턴&amp;더프린 지역도 좀 위험하구요.. 두폰트랑 배더스트도 밤에 돌아다니면 위험하더라구요. 개인적인 생각입니다.. </t>
  </si>
  <si>
    <t xml:space="preserve">일단 흑인들 많이 왔다 갔다 하는 지역은 안 가시는것이 좋습니다. Yonge St 에서 서쪽으로 Dufferin 에서 부터 위험하다고 보시면 되구요,특히 Jane St은 Jane &amp; Finch 가 제일 위험하지만 남쪽은 시내 지나서 부터 북쪽은 욕 대학교 지나서 까지 다 위험하다고 보시면 됩니다. Yonge St을 기준으로 동쪽으로는 스카보로 지역에서 Eglington &amp; Victoria Park 이 안 좋을듯.... 흑인들이 다 나쁜 것은 아니지만 극빈자들이 많은동네들이고 그런 사람들이 많을 수록 범죄율이 높은 것이 사실 입니다. </t>
  </si>
  <si>
    <t>밴프 단풍</t>
  </si>
  <si>
    <t>밴프 레이크루이스 국립공원은 이 계절을 즐기기 위해,</t>
  </si>
  <si>
    <t>9월 5일부터 10월 5일까지를 제 4회 골든 리프 페스티벌로 정하고</t>
  </si>
  <si>
    <t>하이킹, 사진강습, 야외 요가 클래스 등 다양한 프로그램을 진행합니다.</t>
  </si>
  <si>
    <t>특히, 9월 주말(7,14,21,27,28일)에는 </t>
  </si>
  <si>
    <t>레이크 루이스 동쪽 주차장과 모레인 호수 사이를 오가는</t>
  </si>
  <si>
    <t>무료 셔틀 버스도 제공합니다.</t>
  </si>
  <si>
    <t>특히 골든 리프를 가장 잘 감상할 수 있는 트래킹 패스로,</t>
  </si>
  <si>
    <t>2시간반~3시간 소요의 레이크 아그네스 트레일(Lake Agnes Trail, 편도 3.4km)와</t>
  </si>
  <si>
    <t>6시간 소요의 보울더 패스(Boulder Pass, 편도 8.6km)를 추천합니다.</t>
  </si>
  <si>
    <t>퀘벡주의 몽트랑블랑은 9월 말 절정</t>
  </si>
  <si>
    <t>&lt;항공편 SCH&gt;</t>
  </si>
  <si>
    <t>FROM/TO</t>
  </si>
  <si>
    <t>운항요일</t>
  </si>
  <si>
    <t>DEP.</t>
  </si>
  <si>
    <t>ARR.</t>
  </si>
  <si>
    <t>T/R</t>
  </si>
  <si>
    <t>소요시간</t>
  </si>
  <si>
    <t>매일</t>
  </si>
  <si>
    <t>ICN09:35</t>
  </si>
  <si>
    <t>ATL09:10</t>
  </si>
  <si>
    <t>13.5hr</t>
  </si>
  <si>
    <t>ICN/LAS</t>
  </si>
  <si>
    <t>일월수목금</t>
  </si>
  <si>
    <t>LAS16:40</t>
  </si>
  <si>
    <t>11:40hr</t>
  </si>
  <si>
    <t>ICN/HNL</t>
  </si>
  <si>
    <t>ICN21:20</t>
  </si>
  <si>
    <t>HNL10:10</t>
  </si>
  <si>
    <t>8.5hr</t>
  </si>
  <si>
    <t>ATL/EZE</t>
  </si>
  <si>
    <t>화수목금</t>
  </si>
  <si>
    <t>ATL21:12</t>
  </si>
  <si>
    <t>10hr</t>
  </si>
  <si>
    <t>EZE09:10*</t>
  </si>
  <si>
    <t>ATL/LIM</t>
  </si>
  <si>
    <t>DAILY</t>
  </si>
  <si>
    <t>ATL17:51</t>
  </si>
  <si>
    <t>6:40hr</t>
  </si>
  <si>
    <t>LIM00:30*</t>
  </si>
  <si>
    <t>SCL09:45*</t>
  </si>
  <si>
    <t>09:20hr</t>
  </si>
  <si>
    <t>ATL/GIG</t>
  </si>
  <si>
    <t>09:30hr</t>
  </si>
  <si>
    <t>RIO10:55*</t>
  </si>
  <si>
    <t>LAS/ATL/EZE</t>
  </si>
  <si>
    <t>수, 목</t>
  </si>
  <si>
    <t>LAS11:45</t>
  </si>
  <si>
    <t>ATL18:55</t>
  </si>
  <si>
    <t>02:20</t>
  </si>
  <si>
    <t>ATL21:15</t>
  </si>
  <si>
    <t>16:25hr</t>
  </si>
  <si>
    <t>MEX/EZE</t>
  </si>
  <si>
    <t>일월목금토</t>
  </si>
  <si>
    <t>MEX10:35</t>
  </si>
  <si>
    <t>EZE22:35</t>
  </si>
  <si>
    <t>09:00hr</t>
  </si>
  <si>
    <t>LIM/ATL/JNB</t>
  </si>
  <si>
    <t>화수목</t>
  </si>
  <si>
    <t>(일)월화수</t>
  </si>
  <si>
    <t>EZE/CDG</t>
  </si>
  <si>
    <t>EZE17:35</t>
  </si>
  <si>
    <t>13hr</t>
  </si>
  <si>
    <t>CDG10:40*</t>
  </si>
  <si>
    <t>일월화</t>
  </si>
  <si>
    <t>JNB/NBO/DXB</t>
  </si>
  <si>
    <t>JNB/NBO/BKK</t>
  </si>
  <si>
    <t>수금</t>
  </si>
  <si>
    <t>06:50</t>
  </si>
  <si>
    <t>NBO23:59</t>
  </si>
  <si>
    <t>BKK13:30*</t>
  </si>
  <si>
    <t>DXB/KUL</t>
  </si>
  <si>
    <t>DXB01:55</t>
  </si>
  <si>
    <t>04:05</t>
  </si>
  <si>
    <t>CAN16:50</t>
  </si>
  <si>
    <t>KUL20:50</t>
  </si>
  <si>
    <t>DXB/SIN</t>
  </si>
  <si>
    <t>05:45</t>
  </si>
  <si>
    <t>CAN18:30</t>
  </si>
  <si>
    <t>SIN22:30</t>
  </si>
  <si>
    <t>DXB/SYD</t>
  </si>
  <si>
    <t>05:35</t>
  </si>
  <si>
    <t>SYD06:45*</t>
  </si>
  <si>
    <t>08:25</t>
  </si>
  <si>
    <t>SIN/ICN</t>
  </si>
  <si>
    <t>ICN05:45*</t>
  </si>
  <si>
    <t>6:15hr</t>
  </si>
  <si>
    <t>KUL/ICN</t>
  </si>
  <si>
    <t>KUL23:10</t>
  </si>
  <si>
    <t>ICN06:20*</t>
  </si>
  <si>
    <t>JKT/ICN</t>
  </si>
  <si>
    <t>JKT22:00</t>
  </si>
  <si>
    <t>ICN07:00*</t>
  </si>
  <si>
    <t>7hr</t>
  </si>
  <si>
    <t>BOM-&gt;BKK : 월수금</t>
  </si>
  <si>
    <t>JNB-&gt;CDG : 일화수목토</t>
  </si>
  <si>
    <t>JNB-&gt;BKK : 매일</t>
  </si>
  <si>
    <t>AMS-&gt;CPT : 매일</t>
  </si>
  <si>
    <t>DXB-&gt;BKK : 매일</t>
  </si>
  <si>
    <t>CPT-&gt;NBO : 일월수금</t>
  </si>
  <si>
    <t>NBO-&gt;BKK : 일월수금토</t>
  </si>
  <si>
    <t>북미-&gt;남미 (보너스 항공편)</t>
  </si>
  <si>
    <t>로칼 항공 연결편 조사</t>
  </si>
  <si>
    <t>DEP</t>
  </si>
  <si>
    <t>ARR</t>
  </si>
  <si>
    <t>FL. NO.</t>
  </si>
  <si>
    <t>D.TIME</t>
  </si>
  <si>
    <t>A. TIME</t>
  </si>
  <si>
    <t>AIRFARE</t>
  </si>
  <si>
    <t>REF.</t>
  </si>
  <si>
    <t>2015-10-08이후</t>
  </si>
  <si>
    <t>DL101</t>
  </si>
  <si>
    <t>09:10(+1)</t>
  </si>
  <si>
    <t>직항</t>
  </si>
  <si>
    <t>DL59</t>
  </si>
  <si>
    <t>07:40(+1)</t>
  </si>
  <si>
    <t>G37450</t>
  </si>
  <si>
    <t>남미 도착시</t>
  </si>
  <si>
    <t>JJ8232</t>
  </si>
  <si>
    <t>RIO</t>
  </si>
  <si>
    <t>JJ3494</t>
  </si>
  <si>
    <t>남미-&gt;아프리카 (보너스 항공편)</t>
  </si>
  <si>
    <t>10/9기준</t>
  </si>
  <si>
    <t>AF457</t>
  </si>
  <si>
    <t>08:30(+1)</t>
  </si>
  <si>
    <t>변경전?</t>
  </si>
  <si>
    <t>AR7702</t>
  </si>
  <si>
    <t>남미 출발시</t>
  </si>
  <si>
    <t>AF990</t>
  </si>
  <si>
    <t>11:10(+1)</t>
  </si>
  <si>
    <t>JJ8233</t>
  </si>
  <si>
    <t>QR772</t>
  </si>
  <si>
    <t>03:00(+1)</t>
  </si>
  <si>
    <t>AF459</t>
  </si>
  <si>
    <t>11:35(+1)</t>
  </si>
  <si>
    <t>변경후?</t>
  </si>
  <si>
    <t>AR7704</t>
  </si>
  <si>
    <t>LA400/760</t>
  </si>
  <si>
    <t>SCL경유</t>
  </si>
  <si>
    <t>LA6451</t>
  </si>
  <si>
    <t>568$</t>
  </si>
  <si>
    <t>OPO</t>
  </si>
  <si>
    <t>11/23~27, 30</t>
  </si>
  <si>
    <t>12/4,5,7,8</t>
  </si>
  <si>
    <t>CASE</t>
  </si>
  <si>
    <t>단가</t>
  </si>
  <si>
    <t>수량</t>
  </si>
  <si>
    <t>금액</t>
  </si>
  <si>
    <t>출발시간</t>
  </si>
  <si>
    <t>도착시간</t>
  </si>
  <si>
    <t>1안</t>
  </si>
  <si>
    <t>SLC0355</t>
  </si>
  <si>
    <t>TTL</t>
  </si>
  <si>
    <t>SLC0105</t>
  </si>
  <si>
    <t>RENT CAR</t>
  </si>
  <si>
    <t>FLIGHT</t>
    <phoneticPr fontId="2" type="noConversion"/>
  </si>
  <si>
    <t xml:space="preserve"> </t>
    <phoneticPr fontId="2" type="noConversion"/>
  </si>
  <si>
    <t>DXB01:55
CAN2110</t>
    <phoneticPr fontId="2" type="noConversion"/>
  </si>
  <si>
    <t>10:40hr, Daily</t>
    <phoneticPr fontId="2" type="noConversion"/>
  </si>
  <si>
    <t>9:20hr, Daily</t>
    <phoneticPr fontId="2" type="noConversion"/>
  </si>
  <si>
    <t>B</t>
    <phoneticPr fontId="2" type="noConversion"/>
  </si>
  <si>
    <t>F3B</t>
    <phoneticPr fontId="2" type="noConversion"/>
  </si>
  <si>
    <t>F2SB</t>
    <phoneticPr fontId="2" type="noConversion"/>
  </si>
  <si>
    <t>F2B</t>
    <phoneticPr fontId="2" type="noConversion"/>
  </si>
  <si>
    <t>DCA</t>
    <phoneticPr fontId="2" type="noConversion"/>
  </si>
  <si>
    <t>STL</t>
    <phoneticPr fontId="2" type="noConversion"/>
  </si>
  <si>
    <t>FLL</t>
    <phoneticPr fontId="2" type="noConversion"/>
  </si>
  <si>
    <t>ATL</t>
    <phoneticPr fontId="2" type="noConversion"/>
  </si>
  <si>
    <t>MCO</t>
    <phoneticPr fontId="2" type="noConversion"/>
  </si>
  <si>
    <t>A 2020</t>
    <phoneticPr fontId="2" type="noConversion"/>
  </si>
  <si>
    <t>YYC</t>
    <phoneticPr fontId="2" type="noConversion"/>
  </si>
  <si>
    <t>YYZ</t>
    <phoneticPr fontId="2" type="noConversion"/>
  </si>
  <si>
    <t>YAM</t>
    <phoneticPr fontId="2" type="noConversion"/>
  </si>
  <si>
    <t>TIME</t>
    <phoneticPr fontId="2" type="noConversion"/>
  </si>
  <si>
    <t>Buenos Aires</t>
    <phoneticPr fontId="2" type="noConversion"/>
  </si>
  <si>
    <t>Hotel Plaza de Armas Cusco</t>
    <phoneticPr fontId="2" type="noConversion"/>
  </si>
  <si>
    <t>Cusco</t>
    <phoneticPr fontId="2" type="noConversion"/>
  </si>
  <si>
    <t>Limaq Hotel</t>
    <phoneticPr fontId="2" type="noConversion"/>
  </si>
  <si>
    <t>F1SB</t>
    <phoneticPr fontId="2" type="noConversion"/>
  </si>
  <si>
    <t>ATL22:33</t>
    <phoneticPr fontId="2" type="noConversion"/>
  </si>
  <si>
    <t>SCL14:15</t>
    <phoneticPr fontId="2" type="noConversion"/>
  </si>
  <si>
    <t>NBO23:30</t>
    <phoneticPr fontId="2" type="noConversion"/>
  </si>
  <si>
    <t>DXB05:45*</t>
    <phoneticPr fontId="2" type="noConversion"/>
  </si>
  <si>
    <t>10:10hr</t>
    <phoneticPr fontId="2" type="noConversion"/>
  </si>
  <si>
    <t>Hotel Pere Macchu Picchu</t>
    <phoneticPr fontId="2" type="noConversion"/>
  </si>
  <si>
    <t>Hotel Saint George</t>
    <phoneticPr fontId="2" type="noConversion"/>
  </si>
  <si>
    <r>
      <rPr>
        <b/>
        <sz val="10"/>
        <rFont val="맑은 고딕"/>
        <family val="3"/>
        <charset val="129"/>
        <scheme val="minor"/>
      </rPr>
      <t xml:space="preserve">S </t>
    </r>
    <r>
      <rPr>
        <sz val="10"/>
        <rFont val="맑은 고딕"/>
        <family val="3"/>
        <charset val="129"/>
        <scheme val="minor"/>
      </rPr>
      <t xml:space="preserve">: Shuttle bus
</t>
    </r>
    <r>
      <rPr>
        <b/>
        <sz val="10"/>
        <rFont val="맑은 고딕"/>
        <family val="3"/>
        <charset val="129"/>
        <scheme val="minor"/>
      </rPr>
      <t>W</t>
    </r>
    <r>
      <rPr>
        <sz val="10"/>
        <rFont val="맑은 고딕"/>
        <family val="3"/>
        <charset val="129"/>
        <scheme val="minor"/>
      </rPr>
      <t xml:space="preserve"> : Washing machine</t>
    </r>
    <phoneticPr fontId="2" type="noConversion"/>
  </si>
  <si>
    <t>Co.</t>
    <phoneticPr fontId="2" type="noConversion"/>
  </si>
  <si>
    <r>
      <rPr>
        <b/>
        <sz val="10"/>
        <rFont val="맑은 고딕"/>
        <family val="3"/>
        <charset val="129"/>
        <scheme val="minor"/>
      </rPr>
      <t>B</t>
    </r>
    <r>
      <rPr>
        <sz val="10"/>
        <rFont val="맑은 고딕"/>
        <family val="3"/>
        <charset val="129"/>
        <scheme val="minor"/>
      </rPr>
      <t xml:space="preserve"> : Breakfast included
</t>
    </r>
    <r>
      <rPr>
        <b/>
        <sz val="10"/>
        <rFont val="맑은 고딕"/>
        <family val="3"/>
        <charset val="129"/>
        <scheme val="minor"/>
      </rPr>
      <t>K</t>
    </r>
    <r>
      <rPr>
        <sz val="10"/>
        <rFont val="맑은 고딕"/>
        <family val="3"/>
        <charset val="129"/>
        <scheme val="minor"/>
      </rPr>
      <t xml:space="preserve"> : full Kitchen
</t>
    </r>
    <r>
      <rPr>
        <b/>
        <sz val="10"/>
        <rFont val="맑은 고딕"/>
        <family val="3"/>
        <charset val="129"/>
        <scheme val="minor"/>
      </rPr>
      <t>M</t>
    </r>
    <r>
      <rPr>
        <sz val="10"/>
        <rFont val="맑은 고딕"/>
        <family val="3"/>
        <charset val="129"/>
        <scheme val="minor"/>
      </rPr>
      <t xml:space="preserve"> : Mini kitchen</t>
    </r>
    <phoneticPr fontId="2" type="noConversion"/>
  </si>
  <si>
    <r>
      <rPr>
        <b/>
        <sz val="10"/>
        <rFont val="맑은 고딕"/>
        <family val="3"/>
        <charset val="129"/>
        <scheme val="minor"/>
      </rPr>
      <t xml:space="preserve"> 0 ~ 4</t>
    </r>
    <r>
      <rPr>
        <sz val="10"/>
        <rFont val="맑은 고딕"/>
        <family val="3"/>
        <charset val="129"/>
        <scheme val="minor"/>
      </rPr>
      <t xml:space="preserve"> : Check-in time
          ( p.m)</t>
    </r>
    <phoneticPr fontId="2" type="noConversion"/>
  </si>
  <si>
    <r>
      <rPr>
        <b/>
        <sz val="10"/>
        <rFont val="맑은 고딕"/>
        <family val="3"/>
        <charset val="129"/>
        <scheme val="minor"/>
      </rPr>
      <t xml:space="preserve"> F</t>
    </r>
    <r>
      <rPr>
        <sz val="10"/>
        <rFont val="맑은 고딕"/>
        <family val="3"/>
        <charset val="129"/>
        <scheme val="minor"/>
      </rPr>
      <t xml:space="preserve"> : Free cancellation
 </t>
    </r>
    <r>
      <rPr>
        <b/>
        <sz val="10"/>
        <rFont val="맑은 고딕"/>
        <family val="3"/>
        <charset val="129"/>
        <scheme val="minor"/>
      </rPr>
      <t>N</t>
    </r>
    <r>
      <rPr>
        <sz val="10"/>
        <rFont val="맑은 고딕"/>
        <family val="3"/>
        <charset val="129"/>
        <scheme val="minor"/>
      </rPr>
      <t xml:space="preserve"> : No cancellatrion
 </t>
    </r>
    <r>
      <rPr>
        <b/>
        <sz val="10"/>
        <rFont val="맑은 고딕"/>
        <family val="3"/>
        <charset val="129"/>
        <scheme val="minor"/>
      </rPr>
      <t>CXL</t>
    </r>
    <r>
      <rPr>
        <sz val="10"/>
        <rFont val="맑은 고딕"/>
        <family val="3"/>
        <charset val="129"/>
        <scheme val="minor"/>
      </rPr>
      <t xml:space="preserve"> : Cancellation Charge</t>
    </r>
    <phoneticPr fontId="2" type="noConversion"/>
  </si>
  <si>
    <t>Just For Reference  (USD)</t>
    <phoneticPr fontId="2" type="noConversion"/>
  </si>
  <si>
    <t xml:space="preserve">TOTAL COST </t>
    <phoneticPr fontId="2" type="noConversion"/>
  </si>
  <si>
    <t>VEHICLES</t>
    <phoneticPr fontId="2" type="noConversion"/>
  </si>
  <si>
    <t>Cody ~(Seatle)~ Vancouver 항공이동경로 검토</t>
    <phoneticPr fontId="2" type="noConversion"/>
  </si>
  <si>
    <t>비고</t>
    <phoneticPr fontId="2" type="noConversion"/>
  </si>
  <si>
    <t>2안</t>
    <phoneticPr fontId="2" type="noConversion"/>
  </si>
  <si>
    <t>3안</t>
    <phoneticPr fontId="2" type="noConversion"/>
  </si>
  <si>
    <t>4안</t>
    <phoneticPr fontId="2" type="noConversion"/>
  </si>
  <si>
    <t>5안</t>
    <phoneticPr fontId="2" type="noConversion"/>
  </si>
  <si>
    <t>SLC0310</t>
    <phoneticPr fontId="2" type="noConversion"/>
  </si>
  <si>
    <t>경유 대기</t>
    <phoneticPr fontId="2" type="noConversion"/>
  </si>
  <si>
    <t>선택</t>
    <phoneticPr fontId="2" type="noConversion"/>
  </si>
  <si>
    <t>&lt;항공 연결편 검토&gt;</t>
    <phoneticPr fontId="2" type="noConversion"/>
  </si>
  <si>
    <t>JNB0700
CPT1215</t>
    <phoneticPr fontId="2" type="noConversion"/>
  </si>
  <si>
    <t>VIC1315</t>
    <phoneticPr fontId="2" type="noConversion"/>
  </si>
  <si>
    <t>JNB1500</t>
    <phoneticPr fontId="2" type="noConversion"/>
  </si>
  <si>
    <t>LIV1315</t>
    <phoneticPr fontId="2" type="noConversion"/>
  </si>
  <si>
    <t>JNB1040</t>
    <phoneticPr fontId="2" type="noConversion"/>
  </si>
  <si>
    <t>VIC1220</t>
    <phoneticPr fontId="2" type="noConversion"/>
  </si>
  <si>
    <t>LIV1300</t>
    <phoneticPr fontId="2" type="noConversion"/>
  </si>
  <si>
    <t>JNB1445</t>
    <phoneticPr fontId="2" type="noConversion"/>
  </si>
  <si>
    <t>CPT1315</t>
    <phoneticPr fontId="2" type="noConversion"/>
  </si>
  <si>
    <t>JNB1510</t>
    <phoneticPr fontId="2" type="noConversion"/>
  </si>
  <si>
    <t>반일관광X</t>
    <phoneticPr fontId="2" type="noConversion"/>
  </si>
  <si>
    <t>CPT골프 가능</t>
    <phoneticPr fontId="2" type="noConversion"/>
  </si>
  <si>
    <t>파리출발1일 조정</t>
    <phoneticPr fontId="2" type="noConversion"/>
  </si>
  <si>
    <t>JNB숙박대기</t>
    <phoneticPr fontId="2" type="noConversion"/>
  </si>
  <si>
    <t>모두투어</t>
    <phoneticPr fontId="2" type="noConversion"/>
  </si>
  <si>
    <t>하나투어</t>
    <phoneticPr fontId="2" type="noConversion"/>
  </si>
  <si>
    <t>CDG13:25</t>
    <phoneticPr fontId="2" type="noConversion"/>
  </si>
  <si>
    <t>JED21:00</t>
    <phoneticPr fontId="2" type="noConversion"/>
  </si>
  <si>
    <t>4hr</t>
    <phoneticPr fontId="2" type="noConversion"/>
  </si>
  <si>
    <t>JED01:00*</t>
    <phoneticPr fontId="2" type="noConversion"/>
  </si>
  <si>
    <t>JNB07:30*</t>
    <phoneticPr fontId="2" type="noConversion"/>
  </si>
  <si>
    <t>요일</t>
    <phoneticPr fontId="2" type="noConversion"/>
  </si>
  <si>
    <t>월일</t>
    <phoneticPr fontId="2" type="noConversion"/>
  </si>
  <si>
    <t>출발</t>
    <phoneticPr fontId="2" type="noConversion"/>
  </si>
  <si>
    <t>도착</t>
    <phoneticPr fontId="2" type="noConversion"/>
  </si>
  <si>
    <t>비고</t>
    <phoneticPr fontId="2" type="noConversion"/>
  </si>
  <si>
    <t>도시</t>
    <phoneticPr fontId="2" type="noConversion"/>
  </si>
  <si>
    <t>현 일정</t>
    <phoneticPr fontId="2" type="noConversion"/>
  </si>
  <si>
    <t xml:space="preserve">
JNB1010</t>
    <phoneticPr fontId="2" type="noConversion"/>
  </si>
  <si>
    <t>DXB +1지연</t>
    <phoneticPr fontId="2" type="noConversion"/>
  </si>
  <si>
    <t>현지숙박 또는 DXB -2조기</t>
    <phoneticPr fontId="2" type="noConversion"/>
  </si>
  <si>
    <t>Not Req'd</t>
    <phoneticPr fontId="2" type="noConversion"/>
  </si>
  <si>
    <t>참좋은 여행/노랑풍선</t>
    <phoneticPr fontId="2" type="noConversion"/>
  </si>
  <si>
    <t>CPT</t>
    <phoneticPr fontId="2" type="noConversion"/>
  </si>
  <si>
    <t>VFA</t>
    <phoneticPr fontId="2" type="noConversion"/>
  </si>
  <si>
    <t xml:space="preserve"> </t>
    <phoneticPr fontId="2" type="noConversion"/>
  </si>
  <si>
    <t>JNB11:10*</t>
    <phoneticPr fontId="2" type="noConversion"/>
  </si>
  <si>
    <t>JNB10:50</t>
    <phoneticPr fontId="2" type="noConversion"/>
  </si>
  <si>
    <t>VFA12:25</t>
    <phoneticPr fontId="2" type="noConversion"/>
  </si>
  <si>
    <t>Victoria F.</t>
    <phoneticPr fontId="2" type="noConversion"/>
  </si>
  <si>
    <t>VFA11:45</t>
    <phoneticPr fontId="2" type="noConversion"/>
  </si>
  <si>
    <t>CPT14:40</t>
    <phoneticPr fontId="2" type="noConversion"/>
  </si>
  <si>
    <r>
      <rPr>
        <sz val="8"/>
        <rFont val="맑은 고딕"/>
        <family val="3"/>
        <charset val="129"/>
        <scheme val="minor"/>
      </rPr>
      <t>CPT06:10</t>
    </r>
    <r>
      <rPr>
        <sz val="8"/>
        <color rgb="FFFF0000"/>
        <rFont val="맑은 고딕"/>
        <family val="3"/>
        <charset val="129"/>
        <scheme val="minor"/>
      </rPr>
      <t xml:space="preserve">
JNB12:10</t>
    </r>
    <phoneticPr fontId="2" type="noConversion"/>
  </si>
  <si>
    <r>
      <rPr>
        <sz val="8"/>
        <rFont val="맑은 고딕"/>
        <family val="3"/>
        <charset val="129"/>
        <scheme val="minor"/>
      </rPr>
      <t>JNB08:05</t>
    </r>
    <r>
      <rPr>
        <sz val="8"/>
        <color rgb="FFFF0000"/>
        <rFont val="맑은 고딕"/>
        <family val="3"/>
        <charset val="129"/>
        <scheme val="minor"/>
      </rPr>
      <t xml:space="preserve">
NBO17:15</t>
    </r>
    <phoneticPr fontId="2" type="noConversion"/>
  </si>
  <si>
    <t>총여행비</t>
    <phoneticPr fontId="2" type="noConversion"/>
  </si>
  <si>
    <t>379만원</t>
    <phoneticPr fontId="2" type="noConversion"/>
  </si>
  <si>
    <t>389만원</t>
    <phoneticPr fontId="2" type="noConversion"/>
  </si>
  <si>
    <t>429만원</t>
    <phoneticPr fontId="2" type="noConversion"/>
  </si>
  <si>
    <t>230만원(현지항공 $600 별도)</t>
    <phoneticPr fontId="2" type="noConversion"/>
  </si>
  <si>
    <t>270만원(현지항공 $600 별도)</t>
    <phoneticPr fontId="2" type="noConversion"/>
  </si>
  <si>
    <t>299만원(현지항공 포함)</t>
    <phoneticPr fontId="2" type="noConversion"/>
  </si>
  <si>
    <t>현지조인비용</t>
    <phoneticPr fontId="2" type="noConversion"/>
  </si>
  <si>
    <t>아프리카 현지조인 검토</t>
    <phoneticPr fontId="2" type="noConversion"/>
  </si>
  <si>
    <t>Victoria Falls</t>
    <phoneticPr fontId="2" type="noConversion"/>
  </si>
  <si>
    <t>CAI</t>
    <phoneticPr fontId="2" type="noConversion"/>
  </si>
  <si>
    <t>ABS</t>
    <phoneticPr fontId="2" type="noConversion"/>
  </si>
  <si>
    <t>375~445</t>
    <phoneticPr fontId="2" type="noConversion"/>
  </si>
  <si>
    <t>DXB</t>
    <phoneticPr fontId="2" type="noConversion"/>
  </si>
  <si>
    <t>AUH</t>
    <phoneticPr fontId="2" type="noConversion"/>
  </si>
  <si>
    <t>AMM</t>
    <phoneticPr fontId="2" type="noConversion"/>
  </si>
  <si>
    <t>Cairo</t>
    <phoneticPr fontId="2" type="noConversion"/>
  </si>
  <si>
    <t>Laviz Center Point Hotel</t>
    <phoneticPr fontId="2" type="noConversion"/>
  </si>
  <si>
    <t>Abu Dhabi</t>
    <phoneticPr fontId="2" type="noConversion"/>
  </si>
  <si>
    <t>Amman</t>
    <phoneticPr fontId="2" type="noConversion"/>
  </si>
  <si>
    <t>Hotel Diego De Almagro</t>
    <phoneticPr fontId="2" type="noConversion"/>
  </si>
  <si>
    <t>B+</t>
    <phoneticPr fontId="2" type="noConversion"/>
  </si>
  <si>
    <t>REF.</t>
    <phoneticPr fontId="2" type="noConversion"/>
  </si>
  <si>
    <t>Comfort Inn Long Island</t>
  </si>
  <si>
    <t>F3B</t>
  </si>
  <si>
    <t>Le Meridien Atlanta Perimeter</t>
  </si>
  <si>
    <t>ICN0920</t>
  </si>
  <si>
    <t>13:40hr, Daily</t>
  </si>
  <si>
    <t>Las Airport Travel Lodge</t>
  </si>
  <si>
    <t>F2BM</t>
  </si>
  <si>
    <t>Hz</t>
  </si>
  <si>
    <t>ATL19:20</t>
  </si>
  <si>
    <t>LAS20:47</t>
  </si>
  <si>
    <t>F3BM</t>
  </si>
  <si>
    <t>F?BM</t>
  </si>
  <si>
    <t>F4BKW</t>
  </si>
  <si>
    <t>F3SBM</t>
  </si>
  <si>
    <t>LAS12:10</t>
  </si>
  <si>
    <t>COD18:10</t>
  </si>
  <si>
    <t>F3SB</t>
  </si>
  <si>
    <t>COD1311
DEN15:15
SFO18:50</t>
  </si>
  <si>
    <t>DEN14:38
SFO16:51
YVR21:05</t>
  </si>
  <si>
    <t xml:space="preserve">00:37
02:00
</t>
  </si>
  <si>
    <t>YVR/YYC/Banff</t>
  </si>
  <si>
    <t>B+</t>
  </si>
  <si>
    <t>Calgary</t>
  </si>
  <si>
    <t>Liverty Suite</t>
  </si>
  <si>
    <t>YYC10:30</t>
  </si>
  <si>
    <t>YYZ16:13</t>
  </si>
  <si>
    <t>Chateau Guay Motel</t>
  </si>
  <si>
    <t>F4BK</t>
  </si>
  <si>
    <t>0800 Agawa Train</t>
  </si>
  <si>
    <t>The Lincoln Inn</t>
  </si>
  <si>
    <t>The Business Inn</t>
  </si>
  <si>
    <t>F3BK</t>
  </si>
  <si>
    <t>Pod DC Hotel</t>
  </si>
  <si>
    <t>F3</t>
  </si>
  <si>
    <t>Cruise Cost $2,440</t>
  </si>
  <si>
    <t>Miami</t>
  </si>
  <si>
    <t>golf 11:21</t>
    <phoneticPr fontId="2" type="noConversion"/>
  </si>
  <si>
    <t>WS662</t>
    <phoneticPr fontId="2" type="noConversion"/>
  </si>
  <si>
    <t>결론: Self travel.</t>
    <phoneticPr fontId="2" type="noConversion"/>
  </si>
  <si>
    <t xml:space="preserve"> </t>
    <phoneticPr fontId="2" type="noConversion"/>
  </si>
  <si>
    <t>D</t>
    <phoneticPr fontId="2" type="noConversion"/>
  </si>
  <si>
    <t>Inca R.</t>
  </si>
  <si>
    <t>Ollan.-&gt;Machu.</t>
  </si>
  <si>
    <t>Machu.-&gt;Poroy(Cusco)</t>
  </si>
  <si>
    <t>Evercon Inn Vancouver</t>
    <phoneticPr fontId="2" type="noConversion"/>
  </si>
  <si>
    <t>F3BM</t>
    <phoneticPr fontId="2" type="noConversion"/>
  </si>
  <si>
    <t>DCA15:48</t>
    <phoneticPr fontId="2" type="noConversion"/>
  </si>
  <si>
    <t>FLL18:28</t>
    <phoneticPr fontId="2" type="noConversion"/>
  </si>
  <si>
    <t>YYZ14:45</t>
    <phoneticPr fontId="2" type="noConversion"/>
  </si>
  <si>
    <t>LGA16:43</t>
    <phoneticPr fontId="2" type="noConversion"/>
  </si>
  <si>
    <t>앞좌석 선구매</t>
    <phoneticPr fontId="2" type="noConversion"/>
  </si>
  <si>
    <t>Wingate by Windham Calgary</t>
    <phoneticPr fontId="2" type="noConversion"/>
  </si>
  <si>
    <t>F3SBMW</t>
    <phoneticPr fontId="2" type="noConversion"/>
  </si>
  <si>
    <t>Orlando</t>
    <phoneticPr fontId="2" type="noConversion"/>
  </si>
  <si>
    <t>1안</t>
    <phoneticPr fontId="2" type="noConversion"/>
  </si>
  <si>
    <t>렌트비</t>
    <phoneticPr fontId="2" type="noConversion"/>
  </si>
  <si>
    <t xml:space="preserve"> </t>
    <phoneticPr fontId="2" type="noConversion"/>
  </si>
  <si>
    <t>MIA</t>
    <phoneticPr fontId="2" type="noConversion"/>
  </si>
  <si>
    <t>ORL</t>
    <phoneticPr fontId="2" type="noConversion"/>
  </si>
  <si>
    <t>ATL</t>
    <phoneticPr fontId="2" type="noConversion"/>
  </si>
  <si>
    <t>숙박료</t>
    <phoneticPr fontId="2" type="noConversion"/>
  </si>
  <si>
    <t>2안</t>
    <phoneticPr fontId="2" type="noConversion"/>
  </si>
  <si>
    <t>항공료</t>
    <phoneticPr fontId="2" type="noConversion"/>
  </si>
  <si>
    <t xml:space="preserve"> </t>
    <phoneticPr fontId="2" type="noConversion"/>
  </si>
  <si>
    <t>교통비</t>
    <phoneticPr fontId="2" type="noConversion"/>
  </si>
  <si>
    <t xml:space="preserve"> </t>
    <phoneticPr fontId="2" type="noConversion"/>
  </si>
  <si>
    <t>Mont Tremblant</t>
    <phoneticPr fontId="2" type="noConversion"/>
  </si>
  <si>
    <t>Prescott</t>
    <phoneticPr fontId="2" type="noConversion"/>
  </si>
  <si>
    <t>Dewar's Inn on the River</t>
    <phoneticPr fontId="2" type="noConversion"/>
  </si>
  <si>
    <t>F1BM</t>
    <phoneticPr fontId="2" type="noConversion"/>
  </si>
  <si>
    <t>Bowmanville</t>
    <phoneticPr fontId="2" type="noConversion"/>
  </si>
  <si>
    <t>Elis House And B&amp;B</t>
    <phoneticPr fontId="2" type="noConversion"/>
  </si>
  <si>
    <t>F3BK</t>
    <phoneticPr fontId="2" type="noConversion"/>
  </si>
  <si>
    <t>Niagara Falls Meriott on the Falls</t>
    <phoneticPr fontId="2" type="noConversion"/>
  </si>
  <si>
    <t xml:space="preserve">  </t>
    <phoneticPr fontId="2" type="noConversion"/>
  </si>
  <si>
    <t>Holiday Inn Express</t>
    <phoneticPr fontId="2" type="noConversion"/>
  </si>
  <si>
    <t>N4BM</t>
    <phoneticPr fontId="2" type="noConversion"/>
  </si>
  <si>
    <t>No E/V</t>
    <phoneticPr fontId="2" type="noConversion"/>
  </si>
  <si>
    <t>F3SBM</t>
    <phoneticPr fontId="2" type="noConversion"/>
  </si>
  <si>
    <t>Royal Carabian Cruise</t>
    <phoneticPr fontId="2" type="noConversion"/>
  </si>
  <si>
    <t>Quality Inn Lake Buena Vista</t>
    <phoneticPr fontId="2" type="noConversion"/>
  </si>
  <si>
    <t>Staybridge Suite Orlando</t>
    <phoneticPr fontId="2" type="noConversion"/>
  </si>
  <si>
    <t>F4BK</t>
    <phoneticPr fontId="2" type="noConversion"/>
  </si>
  <si>
    <t>Best Western Plus Bowmanville111</t>
    <phoneticPr fontId="2" type="noConversion"/>
  </si>
  <si>
    <t>Cocoa Beach</t>
    <phoneticPr fontId="2" type="noConversion"/>
  </si>
  <si>
    <t>La Quinta Inn Cocoa Beach</t>
    <phoneticPr fontId="2" type="noConversion"/>
  </si>
  <si>
    <t>F4BM</t>
    <phoneticPr fontId="2" type="noConversion"/>
  </si>
  <si>
    <t>차반납 Buena Vista</t>
    <phoneticPr fontId="2" type="noConversion"/>
  </si>
  <si>
    <t>Golf</t>
    <phoneticPr fontId="2" type="noConversion"/>
  </si>
  <si>
    <t>Amtrek or Bus</t>
    <phoneticPr fontId="2" type="noConversion"/>
  </si>
  <si>
    <t>Antelope리컨펌</t>
    <phoneticPr fontId="2" type="noConversion"/>
  </si>
  <si>
    <t>Antelope10:20</t>
    <phoneticPr fontId="2" type="noConversion"/>
  </si>
  <si>
    <t>Shuttle 사전예약</t>
    <phoneticPr fontId="2" type="noConversion"/>
  </si>
  <si>
    <t>Brisbane</t>
    <phoneticPr fontId="2" type="noConversion"/>
  </si>
  <si>
    <t>Key 인수, 주차카드</t>
    <phoneticPr fontId="2" type="noConversion"/>
  </si>
  <si>
    <t>SCL15:10</t>
    <phoneticPr fontId="2" type="noConversion"/>
  </si>
  <si>
    <r>
      <t xml:space="preserve">SCL09:55*
</t>
    </r>
    <r>
      <rPr>
        <sz val="8"/>
        <rFont val="맑은 고딕"/>
        <family val="3"/>
        <charset val="129"/>
        <scheme val="minor"/>
      </rPr>
      <t>LIM17:00</t>
    </r>
    <phoneticPr fontId="2" type="noConversion"/>
  </si>
  <si>
    <t>Hz</t>
    <phoneticPr fontId="2" type="noConversion"/>
  </si>
  <si>
    <t>Wingate Miami Airport</t>
    <phoneticPr fontId="2" type="noConversion"/>
  </si>
  <si>
    <t>MCO11:25</t>
    <phoneticPr fontId="2" type="noConversion"/>
  </si>
  <si>
    <t>ATL12:56</t>
    <phoneticPr fontId="2" type="noConversion"/>
  </si>
  <si>
    <t>하선06:15, 차인수 FLL</t>
    <phoneticPr fontId="2" type="noConversion"/>
  </si>
  <si>
    <t>CDG11:35</t>
    <phoneticPr fontId="2" type="noConversion"/>
  </si>
  <si>
    <r>
      <t xml:space="preserve">CDG08:15*
</t>
    </r>
    <r>
      <rPr>
        <sz val="8"/>
        <rFont val="맑은 고딕"/>
        <family val="3"/>
        <charset val="129"/>
        <scheme val="minor"/>
      </rPr>
      <t>KEF14:10</t>
    </r>
    <phoneticPr fontId="2" type="noConversion"/>
  </si>
  <si>
    <t>ORY17:30</t>
    <phoneticPr fontId="2" type="noConversion"/>
  </si>
  <si>
    <t>OPO14:15</t>
    <phoneticPr fontId="2" type="noConversion"/>
  </si>
  <si>
    <t>Reykjavik</t>
    <phoneticPr fontId="2" type="noConversion"/>
  </si>
  <si>
    <t>KEF/LIS</t>
    <phoneticPr fontId="2" type="noConversion"/>
  </si>
  <si>
    <t>Lisbon</t>
    <phoneticPr fontId="2" type="noConversion"/>
  </si>
  <si>
    <t>Porto</t>
    <phoneticPr fontId="2" type="noConversion"/>
  </si>
  <si>
    <t>Oportolazaro Apt</t>
    <phoneticPr fontId="2" type="noConversion"/>
  </si>
  <si>
    <t>Dom Dinis Studios</t>
    <phoneticPr fontId="2" type="noConversion"/>
  </si>
  <si>
    <t>일자</t>
    <phoneticPr fontId="2" type="noConversion"/>
  </si>
  <si>
    <t>No.</t>
    <phoneticPr fontId="2" type="noConversion"/>
  </si>
  <si>
    <t>플로리다 일정 검토</t>
    <phoneticPr fontId="2" type="noConversion"/>
  </si>
  <si>
    <t>3안 (선택)</t>
    <phoneticPr fontId="2" type="noConversion"/>
  </si>
  <si>
    <t xml:space="preserve"> </t>
    <phoneticPr fontId="2" type="noConversion"/>
  </si>
  <si>
    <t>LIM09:45</t>
    <phoneticPr fontId="2" type="noConversion"/>
  </si>
  <si>
    <t>CUZ11:05</t>
    <phoneticPr fontId="2" type="noConversion"/>
  </si>
  <si>
    <t>CUZ09:40</t>
    <phoneticPr fontId="2" type="noConversion"/>
  </si>
  <si>
    <t>LIM11:05</t>
    <phoneticPr fontId="2" type="noConversion"/>
  </si>
  <si>
    <t>Kennedy Space Center</t>
    <phoneticPr fontId="2" type="noConversion"/>
  </si>
  <si>
    <t>LIM10:35</t>
    <phoneticPr fontId="2" type="noConversion"/>
  </si>
  <si>
    <t>AEP15:10</t>
    <phoneticPr fontId="2" type="noConversion"/>
  </si>
  <si>
    <t>IGR17:00</t>
    <phoneticPr fontId="2" type="noConversion"/>
  </si>
  <si>
    <t>IGR14:40</t>
    <phoneticPr fontId="2" type="noConversion"/>
  </si>
  <si>
    <t>AEP16:35</t>
    <phoneticPr fontId="2" type="noConversion"/>
  </si>
  <si>
    <t>AEP11:15</t>
    <phoneticPr fontId="2" type="noConversion"/>
  </si>
  <si>
    <t>FTE14:30</t>
    <phoneticPr fontId="2" type="noConversion"/>
  </si>
  <si>
    <t>FTE10:10</t>
    <phoneticPr fontId="2" type="noConversion"/>
  </si>
  <si>
    <t>USH11:30</t>
    <phoneticPr fontId="2" type="noConversion"/>
  </si>
  <si>
    <t>USH14:10</t>
    <phoneticPr fontId="2" type="noConversion"/>
  </si>
  <si>
    <t>AEP17:30</t>
    <phoneticPr fontId="2" type="noConversion"/>
  </si>
  <si>
    <t>EZE10:00</t>
    <phoneticPr fontId="2" type="noConversion"/>
  </si>
  <si>
    <t>SCL12:20</t>
    <phoneticPr fontId="2" type="noConversion"/>
  </si>
  <si>
    <t>Cesilia Hotel</t>
    <phoneticPr fontId="2" type="noConversion"/>
  </si>
  <si>
    <t>Vat.면제요청</t>
    <phoneticPr fontId="2" type="noConversion"/>
  </si>
  <si>
    <t>Santiago</t>
    <phoneticPr fontId="2" type="noConversion"/>
  </si>
  <si>
    <t>El Calafate</t>
    <phoneticPr fontId="2" type="noConversion"/>
  </si>
  <si>
    <t>Buenos Ires</t>
    <phoneticPr fontId="2" type="noConversion"/>
  </si>
  <si>
    <t>N2B</t>
    <phoneticPr fontId="2" type="noConversion"/>
  </si>
  <si>
    <t>N0B</t>
    <phoneticPr fontId="2" type="noConversion"/>
  </si>
  <si>
    <t>F0B</t>
    <phoneticPr fontId="2" type="noConversion"/>
  </si>
  <si>
    <t>Argenta Tower Hotel &amp; Suites</t>
    <phoneticPr fontId="2" type="noConversion"/>
  </si>
  <si>
    <t>EZE16:58</t>
    <phoneticPr fontId="2" type="noConversion"/>
  </si>
  <si>
    <r>
      <rPr>
        <sz val="8"/>
        <rFont val="맑은 고딕"/>
        <family val="3"/>
        <charset val="129"/>
        <scheme val="minor"/>
      </rPr>
      <t xml:space="preserve">CPT06:30
</t>
    </r>
    <r>
      <rPr>
        <sz val="8"/>
        <color rgb="FFFF0000"/>
        <rFont val="맑은 고딕"/>
        <family val="3"/>
        <charset val="129"/>
        <scheme val="minor"/>
      </rPr>
      <t>JNB12:10</t>
    </r>
    <phoneticPr fontId="2" type="noConversion"/>
  </si>
  <si>
    <r>
      <rPr>
        <sz val="8"/>
        <rFont val="맑은 고딕"/>
        <family val="3"/>
        <charset val="129"/>
        <scheme val="minor"/>
      </rPr>
      <t xml:space="preserve">JNB08:30
</t>
    </r>
    <r>
      <rPr>
        <sz val="8"/>
        <color rgb="FFFF0000"/>
        <rFont val="맑은 고딕"/>
        <family val="3"/>
        <charset val="129"/>
        <scheme val="minor"/>
      </rPr>
      <t>NBO17:15</t>
    </r>
    <phoneticPr fontId="2" type="noConversion"/>
  </si>
  <si>
    <t>golf 09:30, O쇼 21:20</t>
    <phoneticPr fontId="2" type="noConversion"/>
  </si>
  <si>
    <t>Check in -&gt; 차 반납</t>
    <phoneticPr fontId="2" type="noConversion"/>
  </si>
  <si>
    <t>Santiago/Paris</t>
    <phoneticPr fontId="2" type="noConversion"/>
  </si>
  <si>
    <r>
      <rPr>
        <sz val="8"/>
        <color rgb="FFFF0000"/>
        <rFont val="맑은 고딕"/>
        <family val="3"/>
        <charset val="129"/>
        <scheme val="minor"/>
      </rPr>
      <t>Paris</t>
    </r>
    <r>
      <rPr>
        <sz val="8"/>
        <rFont val="맑은 고딕"/>
        <family val="3"/>
        <charset val="129"/>
        <scheme val="minor"/>
      </rPr>
      <t>/Reykjavik</t>
    </r>
    <phoneticPr fontId="2" type="noConversion"/>
  </si>
  <si>
    <t>Paris/Johanesberg</t>
    <phoneticPr fontId="2" type="noConversion"/>
  </si>
  <si>
    <t>Johanesberg</t>
    <phoneticPr fontId="2" type="noConversion"/>
  </si>
  <si>
    <t>JNB/Victoria Falls</t>
    <phoneticPr fontId="2" type="noConversion"/>
  </si>
  <si>
    <r>
      <rPr>
        <sz val="8"/>
        <rFont val="맑은 고딕"/>
        <family val="3"/>
        <charset val="129"/>
        <scheme val="minor"/>
      </rPr>
      <t>CPT</t>
    </r>
    <r>
      <rPr>
        <sz val="8"/>
        <color rgb="FFFF0000"/>
        <rFont val="맑은 고딕"/>
        <family val="3"/>
        <charset val="129"/>
        <scheme val="minor"/>
      </rPr>
      <t>/JNB/Dubai</t>
    </r>
    <phoneticPr fontId="2" type="noConversion"/>
  </si>
  <si>
    <t>Dubai Airport</t>
    <phoneticPr fontId="2" type="noConversion"/>
  </si>
  <si>
    <t>Dubai/Brisbane</t>
    <phoneticPr fontId="2" type="noConversion"/>
  </si>
  <si>
    <t>Ramada Airport &amp; Cruise port</t>
    <phoneticPr fontId="2" type="noConversion"/>
  </si>
  <si>
    <t>Atlanta/Lima</t>
    <phoneticPr fontId="2" type="noConversion"/>
  </si>
  <si>
    <t>Lima</t>
    <phoneticPr fontId="2" type="noConversion"/>
  </si>
  <si>
    <t>Lima/Cusco</t>
    <phoneticPr fontId="2" type="noConversion"/>
  </si>
  <si>
    <t>Cusco/Lima</t>
    <phoneticPr fontId="2" type="noConversion"/>
  </si>
  <si>
    <t>Lima/Bs.Is(EZE)</t>
    <phoneticPr fontId="2" type="noConversion"/>
  </si>
  <si>
    <t>Bs.Is(AEP)/IGR</t>
    <phoneticPr fontId="2" type="noConversion"/>
  </si>
  <si>
    <t>AEP/El Calafate</t>
    <phoneticPr fontId="2" type="noConversion"/>
  </si>
  <si>
    <t>FTE/Ushuaia</t>
    <phoneticPr fontId="2" type="noConversion"/>
  </si>
  <si>
    <t>USH/Bs.Is(AEP)</t>
    <phoneticPr fontId="2" type="noConversion"/>
  </si>
  <si>
    <t>IGR/Bs.Is(AEP)</t>
    <phoneticPr fontId="2" type="noConversion"/>
  </si>
  <si>
    <t>EZE/Santiago</t>
    <phoneticPr fontId="2" type="noConversion"/>
  </si>
  <si>
    <r>
      <t xml:space="preserve">     범         례                     ( 검정색 : 예약완료.       </t>
    </r>
    <r>
      <rPr>
        <b/>
        <sz val="10"/>
        <color rgb="FF00B050"/>
        <rFont val="맑은 고딕"/>
        <family val="2"/>
        <scheme val="minor"/>
      </rPr>
      <t>녹색</t>
    </r>
    <r>
      <rPr>
        <b/>
        <sz val="10"/>
        <color theme="1"/>
        <rFont val="맑은 고딕"/>
        <family val="3"/>
        <charset val="129"/>
        <scheme val="minor"/>
      </rPr>
      <t xml:space="preserve"> : 예약 예정.    </t>
    </r>
    <r>
      <rPr>
        <b/>
        <sz val="10"/>
        <color rgb="FFFF0000"/>
        <rFont val="맑은 고딕"/>
        <family val="2"/>
        <scheme val="minor"/>
      </rPr>
      <t xml:space="preserve"> 빨강색</t>
    </r>
    <r>
      <rPr>
        <b/>
        <sz val="10"/>
        <color theme="1"/>
        <rFont val="맑은 고딕"/>
        <family val="3"/>
        <charset val="129"/>
        <scheme val="minor"/>
      </rPr>
      <t xml:space="preserve"> : 스카이팀 항공 스케쥴.)</t>
    </r>
  </si>
  <si>
    <r>
      <rPr>
        <b/>
        <sz val="10"/>
        <rFont val="맑은 고딕"/>
        <family val="3"/>
        <charset val="129"/>
        <scheme val="minor"/>
      </rPr>
      <t>B</t>
    </r>
    <r>
      <rPr>
        <sz val="10"/>
        <rFont val="맑은 고딕"/>
        <family val="3"/>
        <charset val="129"/>
        <scheme val="minor"/>
      </rPr>
      <t xml:space="preserve"> : Booking.com
</t>
    </r>
    <r>
      <rPr>
        <b/>
        <sz val="10"/>
        <rFont val="맑은 고딕"/>
        <family val="3"/>
        <charset val="129"/>
        <scheme val="minor"/>
      </rPr>
      <t>H</t>
    </r>
    <r>
      <rPr>
        <sz val="10"/>
        <rFont val="맑은 고딕"/>
        <family val="3"/>
        <charset val="129"/>
        <scheme val="minor"/>
      </rPr>
      <t xml:space="preserve"> : Hanatour
</t>
    </r>
    <r>
      <rPr>
        <b/>
        <sz val="10"/>
        <rFont val="맑은 고딕"/>
        <family val="3"/>
        <charset val="129"/>
        <scheme val="minor"/>
      </rPr>
      <t>D</t>
    </r>
    <r>
      <rPr>
        <sz val="10"/>
        <rFont val="맑은 고딕"/>
        <family val="3"/>
        <charset val="129"/>
        <scheme val="minor"/>
      </rPr>
      <t xml:space="preserve"> : Direct to Hotel</t>
    </r>
  </si>
  <si>
    <r>
      <rPr>
        <b/>
        <sz val="10"/>
        <rFont val="맑은 고딕"/>
        <family val="3"/>
        <charset val="129"/>
        <scheme val="minor"/>
      </rPr>
      <t>Hz</t>
    </r>
    <r>
      <rPr>
        <sz val="10"/>
        <rFont val="맑은 고딕"/>
        <family val="3"/>
        <charset val="129"/>
        <scheme val="minor"/>
      </rPr>
      <t xml:space="preserve"> : Hertz Rentcar
</t>
    </r>
    <r>
      <rPr>
        <b/>
        <sz val="10"/>
        <rFont val="맑은 고딕"/>
        <family val="3"/>
        <charset val="129"/>
        <scheme val="minor"/>
      </rPr>
      <t>Al</t>
    </r>
    <r>
      <rPr>
        <sz val="10"/>
        <rFont val="맑은 고딕"/>
        <family val="3"/>
        <charset val="129"/>
        <scheme val="minor"/>
      </rPr>
      <t xml:space="preserve"> : Alamo Rentcar
</t>
    </r>
    <r>
      <rPr>
        <b/>
        <sz val="10"/>
        <rFont val="맑은 고딕"/>
        <family val="2"/>
        <scheme val="minor"/>
      </rPr>
      <t>Bus, Rail</t>
    </r>
  </si>
  <si>
    <t>BNE/Incheon</t>
  </si>
  <si>
    <t>Icheon/Atlanta</t>
  </si>
  <si>
    <t>Days Inn Atlanta Airport</t>
    <phoneticPr fontId="2" type="noConversion"/>
  </si>
  <si>
    <t>Hz Point 사용</t>
    <phoneticPr fontId="2" type="noConversion"/>
  </si>
  <si>
    <t>El Puente Aparts</t>
    <phoneticPr fontId="2" type="noConversion"/>
  </si>
  <si>
    <t>F3SM</t>
    <phoneticPr fontId="2" type="noConversion"/>
  </si>
  <si>
    <t>N3BK</t>
    <phoneticPr fontId="2" type="noConversion"/>
  </si>
  <si>
    <t>Reykjavik Residence Apart Hotel</t>
    <phoneticPr fontId="2" type="noConversion"/>
  </si>
  <si>
    <t>Apart Hotel Los Pinos</t>
    <phoneticPr fontId="2" type="noConversion"/>
  </si>
  <si>
    <t>F0BK</t>
    <phoneticPr fontId="2" type="noConversion"/>
  </si>
  <si>
    <t>CAI15:30</t>
    <phoneticPr fontId="2" type="noConversion"/>
  </si>
  <si>
    <t>AMM16:45</t>
    <phoneticPr fontId="2" type="noConversion"/>
  </si>
  <si>
    <t>AMM09:30</t>
    <phoneticPr fontId="2" type="noConversion"/>
  </si>
  <si>
    <t>DXB14:10</t>
    <phoneticPr fontId="2" type="noConversion"/>
  </si>
  <si>
    <r>
      <t>Dubai</t>
    </r>
    <r>
      <rPr>
        <sz val="8"/>
        <rFont val="맑은 고딕"/>
        <family val="3"/>
        <charset val="129"/>
        <scheme val="minor"/>
      </rPr>
      <t>/Abu Dhabi</t>
    </r>
    <phoneticPr fontId="2" type="noConversion"/>
  </si>
  <si>
    <t>BUS</t>
    <phoneticPr fontId="2" type="noConversion"/>
  </si>
  <si>
    <t>F2KW</t>
    <phoneticPr fontId="2" type="noConversion"/>
  </si>
  <si>
    <t>BNE08:30*</t>
    <phoneticPr fontId="2" type="noConversion"/>
  </si>
  <si>
    <t>Radisson Blu Hotel Cairo</t>
    <phoneticPr fontId="2" type="noConversion"/>
  </si>
  <si>
    <t>7 Boys Hotel</t>
    <phoneticPr fontId="2" type="noConversion"/>
  </si>
  <si>
    <t>CDG2E-&gt;CDG1</t>
    <phoneticPr fontId="2" type="noConversion"/>
  </si>
  <si>
    <t>F2SKW</t>
    <phoneticPr fontId="2" type="noConversion"/>
  </si>
  <si>
    <t>F3BMW</t>
    <phoneticPr fontId="2" type="noConversion"/>
  </si>
  <si>
    <t>Protea Hotel By Marriott</t>
    <phoneticPr fontId="2" type="noConversion"/>
  </si>
  <si>
    <t>N2BM</t>
    <phoneticPr fontId="2" type="noConversion"/>
  </si>
  <si>
    <t>The Dzimbahwe Guest Lodge</t>
    <phoneticPr fontId="2" type="noConversion"/>
  </si>
  <si>
    <t>N2SBK</t>
    <phoneticPr fontId="2" type="noConversion"/>
  </si>
  <si>
    <t>Sunrock Guesthouse</t>
    <phoneticPr fontId="2" type="noConversion"/>
  </si>
  <si>
    <t>N0SB</t>
    <phoneticPr fontId="2" type="noConversion"/>
  </si>
  <si>
    <t>KEF06:00
ORY16:45</t>
    <phoneticPr fontId="2" type="noConversion"/>
  </si>
  <si>
    <t>B*</t>
    <phoneticPr fontId="2" type="noConversion"/>
  </si>
  <si>
    <t>N3K</t>
    <phoneticPr fontId="2" type="noConversion"/>
  </si>
  <si>
    <t>N2</t>
    <phoneticPr fontId="2" type="noConversion"/>
  </si>
  <si>
    <t>AUH21:40</t>
    <phoneticPr fontId="2" type="noConversion"/>
  </si>
  <si>
    <t>CAI23:50</t>
    <phoneticPr fontId="2" type="noConversion"/>
  </si>
  <si>
    <r>
      <rPr>
        <sz val="8"/>
        <rFont val="맑은 고딕"/>
        <family val="3"/>
        <charset val="129"/>
        <scheme val="minor"/>
      </rPr>
      <t>03:40</t>
    </r>
    <r>
      <rPr>
        <sz val="8"/>
        <color rgb="FFFF0000"/>
        <rFont val="맑은 고딕"/>
        <family val="3"/>
        <charset val="129"/>
        <scheme val="minor"/>
      </rPr>
      <t xml:space="preserve">
'06:15</t>
    </r>
    <phoneticPr fontId="2" type="noConversion"/>
  </si>
  <si>
    <t>Centarl Brunswick Apartment</t>
    <phoneticPr fontId="2" type="noConversion"/>
  </si>
  <si>
    <t xml:space="preserve"> 표지</t>
    <phoneticPr fontId="2" type="noConversion"/>
  </si>
  <si>
    <t>여행후기</t>
    <phoneticPr fontId="2" type="noConversion"/>
  </si>
  <si>
    <t>목차</t>
    <phoneticPr fontId="2" type="noConversion"/>
  </si>
  <si>
    <t>아이슬란드</t>
    <phoneticPr fontId="2" type="noConversion"/>
  </si>
  <si>
    <t>준비물</t>
    <phoneticPr fontId="2" type="noConversion"/>
  </si>
  <si>
    <t>USD,  2018. 01. 09</t>
    <phoneticPr fontId="2" type="noConversion"/>
  </si>
  <si>
    <t>CDG10:30
LIS18:15</t>
    <phoneticPr fontId="2" type="noConversion"/>
  </si>
  <si>
    <t>PETRA : ZETT BUS 왕복</t>
    <phoneticPr fontId="2" type="noConversion"/>
  </si>
  <si>
    <t>06:50hr</t>
    <phoneticPr fontId="2" type="noConversion"/>
  </si>
  <si>
    <t>참고사항</t>
    <phoneticPr fontId="2" type="noConversion"/>
  </si>
  <si>
    <t>세금 별도</t>
    <phoneticPr fontId="2" type="noConversion"/>
  </si>
  <si>
    <t>일정, 루트</t>
    <phoneticPr fontId="2" type="noConversion"/>
  </si>
  <si>
    <t>밴쿠버</t>
    <phoneticPr fontId="2" type="noConversion"/>
  </si>
  <si>
    <t>밴프</t>
    <phoneticPr fontId="2" type="noConversion"/>
  </si>
  <si>
    <t>토론토, 아가와</t>
    <phoneticPr fontId="2" type="noConversion"/>
  </si>
  <si>
    <t>오타와, 퀘벡</t>
    <phoneticPr fontId="2" type="noConversion"/>
  </si>
  <si>
    <t>몬트리얼, 몽뜨레블랑, 천섬</t>
    <phoneticPr fontId="2" type="noConversion"/>
  </si>
  <si>
    <t>나이아가라</t>
    <phoneticPr fontId="2" type="noConversion"/>
  </si>
  <si>
    <t xml:space="preserve"> </t>
    <phoneticPr fontId="2" type="noConversion"/>
  </si>
  <si>
    <t>애틀란타</t>
    <phoneticPr fontId="2" type="noConversion"/>
  </si>
  <si>
    <t>라스베가스</t>
    <phoneticPr fontId="2" type="noConversion"/>
  </si>
  <si>
    <t xml:space="preserve">앤털롭,  </t>
    <phoneticPr fontId="2" type="noConversion"/>
  </si>
  <si>
    <t>호스슈, 엘로우스톤</t>
    <phoneticPr fontId="2" type="noConversion"/>
  </si>
  <si>
    <t>뉴욕</t>
    <phoneticPr fontId="2" type="noConversion"/>
  </si>
  <si>
    <t>워싱턴</t>
    <phoneticPr fontId="2" type="noConversion"/>
  </si>
  <si>
    <t>올랜도, 마이애미</t>
    <phoneticPr fontId="2" type="noConversion"/>
  </si>
  <si>
    <t>디즈니</t>
    <phoneticPr fontId="2" type="noConversion"/>
  </si>
  <si>
    <t>크루즈</t>
    <phoneticPr fontId="2" type="noConversion"/>
  </si>
  <si>
    <t>이구아수</t>
    <phoneticPr fontId="2" type="noConversion"/>
  </si>
  <si>
    <t>칠레</t>
    <phoneticPr fontId="2" type="noConversion"/>
  </si>
  <si>
    <t>포르투갈, 파리</t>
    <phoneticPr fontId="2" type="noConversion"/>
  </si>
  <si>
    <t>빅토리아, 초베</t>
    <phoneticPr fontId="2" type="noConversion"/>
  </si>
  <si>
    <t>남아공</t>
    <phoneticPr fontId="2" type="noConversion"/>
  </si>
  <si>
    <t>카이로</t>
    <phoneticPr fontId="2" type="noConversion"/>
  </si>
  <si>
    <t>암만</t>
    <phoneticPr fontId="2" type="noConversion"/>
  </si>
  <si>
    <t>아부다비</t>
    <phoneticPr fontId="2" type="noConversion"/>
  </si>
  <si>
    <t>두바이</t>
    <phoneticPr fontId="2" type="noConversion"/>
  </si>
  <si>
    <t>호주</t>
    <phoneticPr fontId="2" type="noConversion"/>
  </si>
  <si>
    <t>부에노스아이레스</t>
    <phoneticPr fontId="2" type="noConversion"/>
  </si>
  <si>
    <t>칼라파테, 우슈아이아</t>
    <phoneticPr fontId="2" type="noConversion"/>
  </si>
  <si>
    <t>페루, 리마, 쿠즈코</t>
    <phoneticPr fontId="2" type="noConversion"/>
  </si>
  <si>
    <t>마츄피츄</t>
    <phoneticPr fontId="2" type="noConversion"/>
  </si>
  <si>
    <t>뒷표지</t>
    <phoneticPr fontId="2" type="noConversion"/>
  </si>
  <si>
    <t>Page</t>
    <phoneticPr fontId="2" type="noConversion"/>
  </si>
  <si>
    <t>목차</t>
    <phoneticPr fontId="2" type="noConversion"/>
  </si>
  <si>
    <t>완료</t>
    <phoneticPr fontId="2" type="noConversion"/>
  </si>
  <si>
    <t>비고</t>
    <phoneticPr fontId="2" type="noConversion"/>
  </si>
  <si>
    <t>&lt;디카북&gt;</t>
    <phoneticPr fontId="2" type="noConversion"/>
  </si>
  <si>
    <t>내용</t>
    <phoneticPr fontId="2" type="noConversion"/>
  </si>
  <si>
    <t>캐나다, 밴쿠버</t>
    <phoneticPr fontId="2" type="noConversion"/>
  </si>
  <si>
    <t>미국, 애틀란타</t>
    <phoneticPr fontId="2" type="noConversion"/>
  </si>
  <si>
    <t>아르헨티나, 부에노스아이레스</t>
    <phoneticPr fontId="2" type="noConversion"/>
  </si>
  <si>
    <t>칠레, 산티아고</t>
    <phoneticPr fontId="2" type="noConversion"/>
  </si>
  <si>
    <t>포르투갈, 리스본, 포르투</t>
    <phoneticPr fontId="2" type="noConversion"/>
  </si>
  <si>
    <t>프랑스 파리</t>
    <phoneticPr fontId="2" type="noConversion"/>
  </si>
  <si>
    <t>짐바브웨 빅토리아</t>
    <phoneticPr fontId="2" type="noConversion"/>
  </si>
  <si>
    <t>보츠와나 초베</t>
    <phoneticPr fontId="2" type="noConversion"/>
  </si>
  <si>
    <t>남아공 케이프타운</t>
    <phoneticPr fontId="2" type="noConversion"/>
  </si>
  <si>
    <t>케이프타운</t>
    <phoneticPr fontId="2" type="noConversion"/>
  </si>
  <si>
    <t>이집트 카이로</t>
    <phoneticPr fontId="2" type="noConversion"/>
  </si>
  <si>
    <t>요르단 암만</t>
    <phoneticPr fontId="2" type="noConversion"/>
  </si>
  <si>
    <t>UAE, 아부다비</t>
    <phoneticPr fontId="2" type="noConversion"/>
  </si>
  <si>
    <t>호주 브리즈번</t>
    <phoneticPr fontId="2" type="noConversion"/>
  </si>
  <si>
    <t>부부세계일주 일정 (최종완료)</t>
    <phoneticPr fontId="2" type="noConversion"/>
  </si>
  <si>
    <t xml:space="preserve"> </t>
    <phoneticPr fontId="2" type="noConversion"/>
  </si>
  <si>
    <t>CDG-&gt;ORY : DIRECT BUS
조식e10별도</t>
    <phoneticPr fontId="2" type="noConversion"/>
  </si>
  <si>
    <t>1인당 항공료 기준</t>
    <phoneticPr fontId="2" type="noConversion"/>
  </si>
  <si>
    <t xml:space="preserve"> 주유비 등 별도</t>
    <phoneticPr fontId="2" type="noConversion"/>
  </si>
  <si>
    <t xml:space="preserve">        합계 USD 28,325</t>
    <phoneticPr fontId="2" type="noConversion"/>
  </si>
</sst>
</file>

<file path=xl/styles.xml><?xml version="1.0" encoding="utf-8"?>
<styleSheet xmlns="http://schemas.openxmlformats.org/spreadsheetml/2006/main">
  <numFmts count="10">
    <numFmt numFmtId="41" formatCode="_-* #,##0_-;\-* #,##0_-;_-* &quot;-&quot;_-;_-@_-"/>
    <numFmt numFmtId="24" formatCode="\$#,##0_);[Red]\(\$#,##0\)"/>
    <numFmt numFmtId="176" formatCode="#,##0_ "/>
    <numFmt numFmtId="177" formatCode="0.0_);[Red]\(0.0\)"/>
    <numFmt numFmtId="178" formatCode="0_);[Red]\(0\)"/>
    <numFmt numFmtId="179" formatCode="m&quot;/&quot;d;@"/>
    <numFmt numFmtId="180" formatCode="[$-409]d&quot;-&quot;mmm&quot;-&quot;yy;@"/>
    <numFmt numFmtId="181" formatCode="mm&quot;월&quot;\ dd&quot;일&quot;"/>
    <numFmt numFmtId="182" formatCode="0.0_ "/>
    <numFmt numFmtId="183" formatCode="h:mm;@"/>
  </numFmts>
  <fonts count="45">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8"/>
      <color theme="1"/>
      <name val="맑은 고딕"/>
      <family val="3"/>
      <charset val="129"/>
      <scheme val="minor"/>
    </font>
    <font>
      <sz val="8"/>
      <name val="맑은 고딕"/>
      <family val="3"/>
      <charset val="129"/>
      <scheme val="minor"/>
    </font>
    <font>
      <sz val="8"/>
      <color rgb="FFFF0000"/>
      <name val="맑은 고딕"/>
      <family val="3"/>
      <charset val="129"/>
      <scheme val="minor"/>
    </font>
    <font>
      <b/>
      <u/>
      <sz val="10"/>
      <color theme="1"/>
      <name val="맑은 고딕"/>
      <family val="3"/>
      <charset val="129"/>
      <scheme val="minor"/>
    </font>
    <font>
      <b/>
      <sz val="10"/>
      <color theme="1"/>
      <name val="맑은 고딕"/>
      <family val="3"/>
      <charset val="129"/>
      <scheme val="minor"/>
    </font>
    <font>
      <sz val="10"/>
      <color theme="1"/>
      <name val="맑은 고딕"/>
      <family val="3"/>
      <charset val="129"/>
      <scheme val="minor"/>
    </font>
    <font>
      <sz val="10"/>
      <color theme="1"/>
      <name val="맑은 고딕"/>
      <family val="2"/>
      <charset val="129"/>
      <scheme val="minor"/>
    </font>
    <font>
      <sz val="8"/>
      <color theme="1"/>
      <name val="맑은 고딕"/>
      <family val="2"/>
      <charset val="129"/>
      <scheme val="minor"/>
    </font>
    <font>
      <sz val="8"/>
      <color theme="1"/>
      <name val="굴림"/>
      <family val="3"/>
      <charset val="129"/>
    </font>
    <font>
      <sz val="10"/>
      <color rgb="FF484644"/>
      <name val="굴림"/>
      <family val="3"/>
      <charset val="129"/>
    </font>
    <font>
      <b/>
      <sz val="10"/>
      <color rgb="FF484644"/>
      <name val="Dotum"/>
      <family val="3"/>
    </font>
    <font>
      <sz val="10"/>
      <color rgb="FF484644"/>
      <name val="Dotum"/>
      <family val="3"/>
    </font>
    <font>
      <sz val="10"/>
      <color rgb="FF444444"/>
      <name val="맑은 고딕"/>
      <family val="3"/>
      <charset val="129"/>
      <scheme val="minor"/>
    </font>
    <font>
      <b/>
      <sz val="10"/>
      <color theme="1"/>
      <name val="Dotum"/>
      <family val="3"/>
      <charset val="129"/>
    </font>
    <font>
      <b/>
      <sz val="10"/>
      <name val="맑은 고딕"/>
      <family val="3"/>
      <charset val="129"/>
      <scheme val="minor"/>
    </font>
    <font>
      <sz val="9"/>
      <name val="맑은 고딕"/>
      <family val="3"/>
      <charset val="129"/>
      <scheme val="minor"/>
    </font>
    <font>
      <sz val="8"/>
      <color rgb="FF00B050"/>
      <name val="맑은 고딕"/>
      <family val="3"/>
      <charset val="129"/>
      <scheme val="minor"/>
    </font>
    <font>
      <b/>
      <u/>
      <sz val="11"/>
      <color theme="1"/>
      <name val="맑은 고딕"/>
      <family val="3"/>
      <charset val="129"/>
      <scheme val="minor"/>
    </font>
    <font>
      <sz val="9"/>
      <color theme="1"/>
      <name val="맑은 고딕"/>
      <family val="3"/>
      <charset val="129"/>
      <scheme val="minor"/>
    </font>
    <font>
      <b/>
      <u/>
      <sz val="9"/>
      <color theme="1"/>
      <name val="맑은 고딕"/>
      <family val="3"/>
      <charset val="129"/>
      <scheme val="minor"/>
    </font>
    <font>
      <b/>
      <sz val="9"/>
      <color theme="1"/>
      <name val="맑은 고딕"/>
      <family val="3"/>
      <charset val="129"/>
      <scheme val="minor"/>
    </font>
    <font>
      <b/>
      <u/>
      <sz val="9"/>
      <name val="맑은 고딕"/>
      <family val="3"/>
      <charset val="129"/>
      <scheme val="minor"/>
    </font>
    <font>
      <b/>
      <sz val="8"/>
      <name val="맑은 고딕"/>
      <family val="3"/>
      <charset val="129"/>
      <scheme val="minor"/>
    </font>
    <font>
      <b/>
      <u/>
      <sz val="12"/>
      <color theme="1"/>
      <name val="맑은 고딕"/>
      <family val="3"/>
      <charset val="129"/>
      <scheme val="minor"/>
    </font>
    <font>
      <sz val="11"/>
      <color rgb="FF666666"/>
      <name val="맑은 고딕"/>
      <family val="3"/>
      <charset val="129"/>
      <scheme val="minor"/>
    </font>
    <font>
      <sz val="11"/>
      <color rgb="FFFF0000"/>
      <name val="맑은 고딕"/>
      <family val="3"/>
      <charset val="129"/>
      <scheme val="minor"/>
    </font>
    <font>
      <b/>
      <sz val="11"/>
      <color rgb="FFFF0000"/>
      <name val="맑은 고딕"/>
      <family val="3"/>
      <charset val="129"/>
      <scheme val="minor"/>
    </font>
    <font>
      <b/>
      <sz val="12"/>
      <color rgb="FFFF0000"/>
      <name val="맑은 고딕"/>
      <family val="3"/>
      <charset val="129"/>
      <scheme val="minor"/>
    </font>
    <font>
      <sz val="8"/>
      <color theme="3" tint="0.39997558519241921"/>
      <name val="맑은 고딕"/>
      <family val="3"/>
      <charset val="129"/>
      <scheme val="minor"/>
    </font>
    <font>
      <sz val="6"/>
      <name val="맑은 고딕"/>
      <family val="3"/>
      <charset val="129"/>
      <scheme val="minor"/>
    </font>
    <font>
      <sz val="11"/>
      <name val="맑은 고딕"/>
      <family val="3"/>
      <charset val="129"/>
      <scheme val="minor"/>
    </font>
    <font>
      <sz val="8"/>
      <color rgb="FF92D050"/>
      <name val="맑은 고딕"/>
      <family val="3"/>
      <charset val="129"/>
      <scheme val="minor"/>
    </font>
    <font>
      <sz val="10"/>
      <name val="맑은 고딕"/>
      <family val="3"/>
      <charset val="129"/>
      <scheme val="minor"/>
    </font>
    <font>
      <b/>
      <sz val="11"/>
      <color theme="1"/>
      <name val="맑은 고딕"/>
      <family val="3"/>
      <charset val="129"/>
      <scheme val="minor"/>
    </font>
    <font>
      <b/>
      <sz val="12"/>
      <color theme="1"/>
      <name val="맑은 고딕"/>
      <family val="3"/>
      <charset val="129"/>
      <scheme val="minor"/>
    </font>
    <font>
      <sz val="11"/>
      <name val="맑은 고딕"/>
      <family val="2"/>
      <charset val="129"/>
      <scheme val="minor"/>
    </font>
    <font>
      <b/>
      <sz val="11"/>
      <name val="맑은 고딕"/>
      <family val="3"/>
      <charset val="129"/>
      <scheme val="minor"/>
    </font>
    <font>
      <i/>
      <sz val="11"/>
      <color theme="1"/>
      <name val="맑은 고딕"/>
      <family val="3"/>
      <charset val="129"/>
      <scheme val="minor"/>
    </font>
    <font>
      <sz val="11"/>
      <color theme="1"/>
      <name val="맑은 고딕"/>
      <family val="3"/>
      <charset val="129"/>
      <scheme val="minor"/>
    </font>
    <font>
      <b/>
      <sz val="10"/>
      <name val="맑은 고딕"/>
      <family val="2"/>
      <scheme val="minor"/>
    </font>
    <font>
      <b/>
      <sz val="10"/>
      <color rgb="FF00B050"/>
      <name val="맑은 고딕"/>
      <family val="2"/>
      <scheme val="minor"/>
    </font>
    <font>
      <b/>
      <sz val="10"/>
      <color rgb="FFFF0000"/>
      <name val="맑은 고딕"/>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DD2E8"/>
        <bgColor indexed="64"/>
      </patternFill>
    </fill>
    <fill>
      <patternFill patternType="solid">
        <fgColor rgb="FFF4F3E4"/>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3" tint="0.79998168889431442"/>
        <bgColor indexed="64"/>
      </patternFill>
    </fill>
  </fills>
  <borders count="81">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double">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top style="medium">
        <color auto="1"/>
      </top>
      <bottom style="medium">
        <color auto="1"/>
      </bottom>
      <diagonal/>
    </border>
    <border>
      <left/>
      <right style="double">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thin">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double">
        <color auto="1"/>
      </top>
      <bottom style="medium">
        <color auto="1"/>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465">
    <xf numFmtId="0" fontId="0" fillId="0" borderId="0" xfId="0">
      <alignment vertical="center"/>
    </xf>
    <xf numFmtId="0" fontId="5" fillId="2" borderId="3" xfId="0" applyFont="1" applyFill="1" applyBorder="1" applyAlignment="1">
      <alignment horizontal="left" vertical="center"/>
    </xf>
    <xf numFmtId="0" fontId="4"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3" xfId="0" applyFont="1" applyFill="1" applyBorder="1" applyAlignment="1">
      <alignment horizontal="center" vertical="center"/>
    </xf>
    <xf numFmtId="0" fontId="17" fillId="2" borderId="0" xfId="0" applyFont="1" applyFill="1" applyBorder="1" applyAlignment="1">
      <alignment horizontal="left" vertical="center"/>
    </xf>
    <xf numFmtId="0" fontId="4" fillId="2" borderId="10" xfId="0" applyFont="1" applyFill="1" applyBorder="1" applyAlignment="1">
      <alignment horizontal="left" vertical="center"/>
    </xf>
    <xf numFmtId="41" fontId="4" fillId="2" borderId="3" xfId="1" applyFont="1" applyFill="1" applyBorder="1" applyAlignment="1">
      <alignment horizontal="center" vertical="center"/>
    </xf>
    <xf numFmtId="41" fontId="3" fillId="2" borderId="3" xfId="1" applyFont="1" applyFill="1" applyBorder="1" applyAlignment="1">
      <alignment horizontal="center" vertical="center"/>
    </xf>
    <xf numFmtId="0" fontId="17" fillId="2" borderId="0" xfId="0" applyFont="1" applyFill="1" applyBorder="1" applyAlignment="1">
      <alignment vertical="center"/>
    </xf>
    <xf numFmtId="41" fontId="4" fillId="2" borderId="3" xfId="1" applyFont="1" applyFill="1" applyBorder="1" applyAlignment="1">
      <alignment horizontal="right" vertical="center"/>
    </xf>
    <xf numFmtId="0" fontId="3" fillId="3" borderId="3"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5" xfId="0" applyFont="1" applyFill="1" applyBorder="1" applyAlignment="1">
      <alignment horizontal="left" vertical="center"/>
    </xf>
    <xf numFmtId="0" fontId="25" fillId="3" borderId="4" xfId="0" applyFont="1" applyFill="1" applyBorder="1" applyAlignment="1">
      <alignment horizontal="center" vertical="center"/>
    </xf>
    <xf numFmtId="41" fontId="25" fillId="3" borderId="4" xfId="1" applyFont="1" applyFill="1" applyBorder="1" applyAlignment="1">
      <alignment horizontal="center" vertical="center"/>
    </xf>
    <xf numFmtId="0" fontId="25" fillId="3" borderId="9" xfId="0" applyFont="1" applyFill="1" applyBorder="1" applyAlignment="1">
      <alignment horizontal="center" vertical="center"/>
    </xf>
    <xf numFmtId="0" fontId="17"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4" fillId="2" borderId="16" xfId="0" applyFont="1" applyFill="1" applyBorder="1" applyAlignment="1">
      <alignment horizontal="center" vertical="center"/>
    </xf>
    <xf numFmtId="0" fontId="3" fillId="2" borderId="16" xfId="0" applyFont="1" applyFill="1" applyBorder="1" applyAlignment="1">
      <alignment horizontal="center" vertical="center"/>
    </xf>
    <xf numFmtId="0" fontId="5" fillId="2" borderId="6" xfId="0" applyFont="1" applyFill="1" applyBorder="1" applyAlignment="1">
      <alignment horizontal="center" vertical="center"/>
    </xf>
    <xf numFmtId="0" fontId="4" fillId="2" borderId="7" xfId="0" applyFont="1" applyFill="1" applyBorder="1" applyAlignment="1">
      <alignment horizontal="center" vertical="center"/>
    </xf>
    <xf numFmtId="20" fontId="4" fillId="2" borderId="3" xfId="0" applyNumberFormat="1" applyFont="1" applyFill="1" applyBorder="1" applyAlignment="1">
      <alignment horizontal="left" vertical="center"/>
    </xf>
    <xf numFmtId="0" fontId="5" fillId="2" borderId="3" xfId="0" applyFont="1" applyFill="1" applyBorder="1" applyAlignment="1">
      <alignment horizontal="center" vertical="center"/>
    </xf>
    <xf numFmtId="0" fontId="0" fillId="0" borderId="0" xfId="0">
      <alignment vertical="center"/>
    </xf>
    <xf numFmtId="0" fontId="0" fillId="0" borderId="0" xfId="0">
      <alignment vertical="center"/>
    </xf>
    <xf numFmtId="178" fontId="8" fillId="0" borderId="3" xfId="0" applyNumberFormat="1" applyFont="1" applyBorder="1">
      <alignment vertical="center"/>
    </xf>
    <xf numFmtId="177" fontId="8" fillId="0" borderId="3" xfId="0" applyNumberFormat="1" applyFont="1" applyBorder="1">
      <alignment vertical="center"/>
    </xf>
    <xf numFmtId="178" fontId="8" fillId="0" borderId="3" xfId="0" applyNumberFormat="1" applyFont="1" applyBorder="1" applyAlignment="1">
      <alignment horizontal="right" vertical="center"/>
    </xf>
    <xf numFmtId="178" fontId="6" fillId="0" borderId="11" xfId="0" applyNumberFormat="1" applyFont="1" applyBorder="1" applyAlignment="1">
      <alignment vertical="center"/>
    </xf>
    <xf numFmtId="178" fontId="8" fillId="0" borderId="10" xfId="0" applyNumberFormat="1" applyFont="1" applyBorder="1">
      <alignment vertical="center"/>
    </xf>
    <xf numFmtId="178" fontId="8" fillId="0" borderId="10" xfId="0" applyNumberFormat="1" applyFont="1" applyBorder="1" applyAlignment="1">
      <alignment horizontal="right" vertical="center"/>
    </xf>
    <xf numFmtId="177" fontId="8" fillId="0" borderId="10" xfId="0" applyNumberFormat="1" applyFont="1" applyBorder="1" applyAlignment="1">
      <alignment horizontal="right" vertical="center"/>
    </xf>
    <xf numFmtId="177" fontId="8" fillId="0" borderId="24" xfId="0" applyNumberFormat="1" applyFont="1" applyBorder="1">
      <alignment vertical="center"/>
    </xf>
    <xf numFmtId="0" fontId="6" fillId="0" borderId="11" xfId="0" applyNumberFormat="1" applyFont="1" applyBorder="1" applyAlignment="1">
      <alignment vertical="center"/>
    </xf>
    <xf numFmtId="0" fontId="8" fillId="0" borderId="22" xfId="0" applyNumberFormat="1" applyFont="1" applyBorder="1">
      <alignment vertical="center"/>
    </xf>
    <xf numFmtId="0" fontId="8" fillId="0" borderId="3" xfId="0" applyNumberFormat="1" applyFont="1" applyBorder="1">
      <alignment vertical="center"/>
    </xf>
    <xf numFmtId="0" fontId="8" fillId="0" borderId="25" xfId="0" applyNumberFormat="1" applyFont="1" applyBorder="1">
      <alignment vertical="center"/>
    </xf>
    <xf numFmtId="0" fontId="8" fillId="0" borderId="23" xfId="0" applyNumberFormat="1" applyFont="1" applyBorder="1">
      <alignment vertical="center"/>
    </xf>
    <xf numFmtId="178" fontId="26" fillId="0" borderId="11" xfId="0" applyNumberFormat="1" applyFont="1" applyBorder="1" applyAlignment="1">
      <alignment horizontal="center" vertical="center"/>
    </xf>
    <xf numFmtId="178" fontId="8" fillId="0" borderId="13" xfId="0" applyNumberFormat="1" applyFont="1" applyBorder="1" applyAlignment="1">
      <alignment horizontal="center" vertical="center"/>
    </xf>
    <xf numFmtId="177" fontId="8" fillId="0" borderId="13" xfId="0" applyNumberFormat="1" applyFont="1" applyBorder="1" applyAlignment="1">
      <alignment horizontal="center" vertical="center"/>
    </xf>
    <xf numFmtId="178" fontId="8" fillId="0" borderId="31" xfId="0" applyNumberFormat="1" applyFont="1" applyBorder="1" applyAlignment="1">
      <alignment horizontal="center" vertical="center"/>
    </xf>
    <xf numFmtId="178" fontId="8" fillId="0" borderId="4" xfId="0" applyNumberFormat="1" applyFont="1" applyBorder="1">
      <alignment vertical="center"/>
    </xf>
    <xf numFmtId="178" fontId="8" fillId="0" borderId="8" xfId="0" applyNumberFormat="1" applyFont="1" applyBorder="1">
      <alignment vertical="center"/>
    </xf>
    <xf numFmtId="177" fontId="8" fillId="0" borderId="26" xfId="0" applyNumberFormat="1" applyFont="1" applyBorder="1">
      <alignment vertical="center"/>
    </xf>
    <xf numFmtId="0" fontId="8" fillId="0" borderId="32" xfId="0" applyNumberFormat="1" applyFont="1" applyBorder="1">
      <alignment vertical="center"/>
    </xf>
    <xf numFmtId="0" fontId="8" fillId="0" borderId="4" xfId="0" applyNumberFormat="1" applyFont="1" applyBorder="1">
      <alignment vertical="center"/>
    </xf>
    <xf numFmtId="0" fontId="8" fillId="0" borderId="33" xfId="0" applyNumberFormat="1" applyFont="1" applyBorder="1">
      <alignment vertical="center"/>
    </xf>
    <xf numFmtId="0" fontId="8" fillId="0" borderId="27" xfId="0" applyNumberFormat="1" applyFont="1" applyBorder="1">
      <alignment vertical="center"/>
    </xf>
    <xf numFmtId="178" fontId="7" fillId="0" borderId="28" xfId="0" applyNumberFormat="1" applyFont="1" applyBorder="1" applyAlignment="1">
      <alignment horizontal="center" vertical="center"/>
    </xf>
    <xf numFmtId="178" fontId="7" fillId="0" borderId="34" xfId="0" applyNumberFormat="1" applyFont="1" applyBorder="1" applyAlignment="1">
      <alignment horizontal="center" vertical="center"/>
    </xf>
    <xf numFmtId="178" fontId="7" fillId="0" borderId="35" xfId="0" applyNumberFormat="1" applyFont="1" applyBorder="1" applyAlignment="1">
      <alignment horizontal="center" vertical="center"/>
    </xf>
    <xf numFmtId="177" fontId="7" fillId="0" borderId="36" xfId="0" applyNumberFormat="1" applyFont="1" applyBorder="1" applyAlignment="1">
      <alignment horizontal="center" vertical="center"/>
    </xf>
    <xf numFmtId="0" fontId="7" fillId="0" borderId="30" xfId="0" applyNumberFormat="1" applyFont="1" applyBorder="1" applyAlignment="1">
      <alignment horizontal="center" vertical="center"/>
    </xf>
    <xf numFmtId="0" fontId="7" fillId="0" borderId="11" xfId="0" applyNumberFormat="1" applyFont="1" applyBorder="1" applyAlignment="1">
      <alignment horizontal="right" vertical="center" indent="1"/>
    </xf>
    <xf numFmtId="178" fontId="8" fillId="0" borderId="3" xfId="0" applyNumberFormat="1" applyFont="1" applyBorder="1" applyAlignment="1">
      <alignment vertical="center"/>
    </xf>
    <xf numFmtId="20" fontId="8" fillId="0" borderId="22" xfId="0" applyNumberFormat="1" applyFont="1" applyBorder="1">
      <alignment vertical="center"/>
    </xf>
    <xf numFmtId="20" fontId="8" fillId="0" borderId="3" xfId="0" applyNumberFormat="1" applyFont="1" applyBorder="1">
      <alignment vertical="center"/>
    </xf>
    <xf numFmtId="0" fontId="0" fillId="0" borderId="0" xfId="0" applyAlignment="1">
      <alignment horizontal="center" vertical="center"/>
    </xf>
    <xf numFmtId="0" fontId="0" fillId="0" borderId="0" xfId="0">
      <alignment vertical="center"/>
    </xf>
    <xf numFmtId="176" fontId="21" fillId="0" borderId="3" xfId="0" applyNumberFormat="1" applyFont="1" applyBorder="1">
      <alignment vertical="center"/>
    </xf>
    <xf numFmtId="176" fontId="6" fillId="0" borderId="0" xfId="0" applyNumberFormat="1" applyFont="1">
      <alignment vertical="center"/>
    </xf>
    <xf numFmtId="176" fontId="22" fillId="0" borderId="0" xfId="0" applyNumberFormat="1" applyFont="1">
      <alignment vertical="center"/>
    </xf>
    <xf numFmtId="176" fontId="21" fillId="0" borderId="0" xfId="0" applyNumberFormat="1" applyFont="1">
      <alignment vertical="center"/>
    </xf>
    <xf numFmtId="176" fontId="23" fillId="0" borderId="0" xfId="0" applyNumberFormat="1" applyFont="1" applyAlignment="1">
      <alignment horizontal="center" vertical="center"/>
    </xf>
    <xf numFmtId="176" fontId="23" fillId="3" borderId="3" xfId="0" applyNumberFormat="1" applyFont="1" applyFill="1" applyBorder="1" applyAlignment="1">
      <alignment horizontal="center" vertical="center"/>
    </xf>
    <xf numFmtId="176" fontId="23" fillId="3" borderId="3" xfId="0" applyNumberFormat="1" applyFont="1" applyFill="1" applyBorder="1" applyAlignment="1">
      <alignment horizontal="center" vertical="center" wrapText="1"/>
    </xf>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wrapText="1"/>
    </xf>
    <xf numFmtId="0" fontId="3" fillId="2" borderId="0" xfId="0" applyFont="1" applyFill="1" applyBorder="1" applyAlignment="1">
      <alignment horizontal="right" vertical="center" wrapText="1"/>
    </xf>
    <xf numFmtId="0" fontId="3" fillId="7" borderId="0" xfId="0" applyFont="1" applyFill="1" applyBorder="1" applyAlignment="1">
      <alignment horizontal="right" vertical="center" wrapText="1"/>
    </xf>
    <xf numFmtId="0" fontId="3" fillId="8" borderId="0" xfId="0" applyFont="1" applyFill="1" applyBorder="1" applyAlignment="1">
      <alignment horizontal="right" vertical="center" wrapText="1"/>
    </xf>
    <xf numFmtId="0" fontId="3" fillId="0" borderId="0" xfId="0" applyNumberFormat="1" applyFont="1" applyBorder="1">
      <alignment vertical="center"/>
    </xf>
    <xf numFmtId="179" fontId="3" fillId="3" borderId="0" xfId="0" applyNumberFormat="1" applyFont="1" applyFill="1" applyBorder="1" applyAlignment="1">
      <alignment horizontal="left" vertical="center" wrapText="1"/>
    </xf>
    <xf numFmtId="179" fontId="3" fillId="3" borderId="0" xfId="0" applyNumberFormat="1" applyFont="1" applyFill="1" applyAlignment="1">
      <alignment horizontal="left" vertical="center" wrapText="1"/>
    </xf>
    <xf numFmtId="0" fontId="3" fillId="3" borderId="0" xfId="0" applyNumberFormat="1" applyFont="1" applyFill="1" applyBorder="1" applyAlignment="1">
      <alignment horizontal="left" vertical="center" wrapText="1"/>
    </xf>
    <xf numFmtId="0" fontId="3"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179" fontId="3" fillId="3" borderId="0" xfId="0" applyNumberFormat="1" applyFont="1" applyFill="1" applyBorder="1" applyAlignment="1">
      <alignment horizontal="left" vertical="center"/>
    </xf>
    <xf numFmtId="0" fontId="11" fillId="3" borderId="0" xfId="0" applyFont="1" applyFill="1" applyBorder="1" applyAlignment="1">
      <alignment horizontal="left" vertical="center"/>
    </xf>
    <xf numFmtId="0" fontId="11" fillId="3" borderId="0" xfId="0" applyFont="1" applyFill="1" applyBorder="1" applyAlignment="1">
      <alignment horizontal="left" vertical="center" wrapText="1"/>
    </xf>
    <xf numFmtId="0" fontId="3" fillId="0" borderId="0" xfId="0" applyFont="1" applyBorder="1" applyAlignment="1">
      <alignment horizontal="right" vertical="center"/>
    </xf>
    <xf numFmtId="179" fontId="3" fillId="4" borderId="0" xfId="0" applyNumberFormat="1" applyFont="1" applyFill="1" applyBorder="1" applyAlignment="1">
      <alignment horizontal="right" vertical="center" wrapText="1"/>
    </xf>
    <xf numFmtId="179" fontId="8" fillId="5" borderId="0" xfId="0" applyNumberFormat="1" applyFont="1" applyFill="1" applyAlignment="1">
      <alignment horizontal="right" vertical="center" wrapText="1"/>
    </xf>
    <xf numFmtId="179" fontId="3" fillId="5" borderId="0" xfId="0" applyNumberFormat="1" applyFont="1" applyFill="1" applyBorder="1" applyAlignment="1">
      <alignment horizontal="right" vertical="center" wrapText="1"/>
    </xf>
    <xf numFmtId="0" fontId="3" fillId="5" borderId="0" xfId="0" applyNumberFormat="1" applyFont="1" applyFill="1" applyBorder="1" applyAlignment="1">
      <alignment horizontal="right" vertical="center" wrapText="1"/>
    </xf>
    <xf numFmtId="0" fontId="3" fillId="0" borderId="0" xfId="0" applyNumberFormat="1" applyFont="1" applyBorder="1" applyAlignment="1">
      <alignment horizontal="right" vertical="center"/>
    </xf>
    <xf numFmtId="179" fontId="3" fillId="8" borderId="0" xfId="0" applyNumberFormat="1" applyFont="1" applyFill="1" applyBorder="1" applyAlignment="1">
      <alignment horizontal="right" vertical="center" wrapText="1"/>
    </xf>
    <xf numFmtId="0" fontId="3" fillId="9" borderId="0" xfId="0" applyFont="1" applyFill="1" applyBorder="1" applyAlignment="1">
      <alignment horizontal="right" vertical="center" wrapText="1"/>
    </xf>
    <xf numFmtId="0" fontId="10" fillId="9" borderId="0" xfId="0" applyFont="1" applyFill="1" applyBorder="1" applyAlignment="1">
      <alignment horizontal="right" vertical="center" wrapText="1"/>
    </xf>
    <xf numFmtId="179" fontId="3" fillId="6" borderId="0" xfId="0" applyNumberFormat="1" applyFont="1" applyFill="1" applyBorder="1" applyAlignment="1">
      <alignment horizontal="right" vertical="center" wrapText="1"/>
    </xf>
    <xf numFmtId="0" fontId="3" fillId="8" borderId="0" xfId="0" quotePrefix="1" applyNumberFormat="1" applyFont="1" applyFill="1" applyBorder="1" applyAlignment="1">
      <alignment horizontal="right" vertical="center" wrapText="1"/>
    </xf>
    <xf numFmtId="0" fontId="4" fillId="7" borderId="0" xfId="0" applyNumberFormat="1" applyFont="1" applyFill="1" applyBorder="1" applyAlignment="1">
      <alignment horizontal="right" vertical="center" wrapText="1"/>
    </xf>
    <xf numFmtId="0" fontId="3" fillId="7" borderId="0" xfId="0" applyNumberFormat="1" applyFont="1" applyFill="1" applyBorder="1" applyAlignment="1">
      <alignment horizontal="right" vertical="center" wrapText="1"/>
    </xf>
    <xf numFmtId="0" fontId="3" fillId="2" borderId="0" xfId="0" applyNumberFormat="1" applyFont="1" applyFill="1" applyBorder="1" applyAlignment="1">
      <alignment horizontal="right" vertical="center"/>
    </xf>
    <xf numFmtId="179" fontId="3" fillId="8" borderId="0" xfId="0" quotePrefix="1" applyNumberFormat="1" applyFont="1" applyFill="1" applyBorder="1" applyAlignment="1">
      <alignment horizontal="right" vertical="center" wrapText="1"/>
    </xf>
    <xf numFmtId="0" fontId="11" fillId="9" borderId="0" xfId="0" applyFont="1" applyFill="1" applyBorder="1" applyAlignment="1">
      <alignment horizontal="right" vertical="center" wrapText="1"/>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xf>
    <xf numFmtId="179" fontId="3" fillId="3" borderId="0" xfId="0" applyNumberFormat="1" applyFont="1" applyFill="1" applyBorder="1" applyAlignment="1">
      <alignment horizontal="center" vertical="center" wrapText="1"/>
    </xf>
    <xf numFmtId="0" fontId="27" fillId="0" borderId="0" xfId="0" applyFont="1">
      <alignment vertical="center"/>
    </xf>
    <xf numFmtId="0" fontId="4" fillId="0" borderId="0" xfId="0" applyFont="1" applyBorder="1" applyAlignment="1">
      <alignment horizontal="righ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179" fontId="4" fillId="2" borderId="0" xfId="0" applyNumberFormat="1" applyFont="1" applyFill="1" applyBorder="1" applyAlignment="1">
      <alignment horizontal="right" vertical="center" wrapText="1"/>
    </xf>
    <xf numFmtId="179" fontId="4" fillId="2" borderId="0" xfId="0" quotePrefix="1" applyNumberFormat="1" applyFont="1" applyFill="1" applyBorder="1" applyAlignment="1">
      <alignment horizontal="right" vertical="center" wrapText="1"/>
    </xf>
    <xf numFmtId="0" fontId="0" fillId="0" borderId="0" xfId="0">
      <alignment vertical="center"/>
    </xf>
    <xf numFmtId="0" fontId="12" fillId="0" borderId="0" xfId="0" applyFont="1" applyAlignment="1">
      <alignment horizontal="left" vertical="center"/>
    </xf>
    <xf numFmtId="0" fontId="15" fillId="0" borderId="0" xfId="0" applyFont="1" applyAlignment="1">
      <alignment horizontal="left" vertical="top"/>
    </xf>
    <xf numFmtId="0" fontId="9" fillId="9" borderId="0" xfId="0" applyFont="1" applyFill="1" applyAlignment="1">
      <alignment horizontal="left" vertical="center"/>
    </xf>
    <xf numFmtId="0" fontId="1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22" fontId="9" fillId="0" borderId="0" xfId="0" applyNumberFormat="1"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center" wrapText="1"/>
    </xf>
    <xf numFmtId="0" fontId="0" fillId="0" borderId="0" xfId="0">
      <alignment vertical="center"/>
    </xf>
    <xf numFmtId="0" fontId="28" fillId="0" borderId="0" xfId="0" applyFont="1" applyBorder="1">
      <alignment vertical="center"/>
    </xf>
    <xf numFmtId="0" fontId="28" fillId="2" borderId="3" xfId="0" applyFont="1" applyFill="1" applyBorder="1" applyAlignment="1">
      <alignment horizontal="center" vertical="center"/>
    </xf>
    <xf numFmtId="20" fontId="28" fillId="2" borderId="10" xfId="0" applyNumberFormat="1" applyFont="1" applyFill="1" applyBorder="1" applyAlignment="1">
      <alignment horizontal="center" vertical="center"/>
    </xf>
    <xf numFmtId="0" fontId="28" fillId="2" borderId="10" xfId="0" applyFont="1" applyFill="1" applyBorder="1" applyAlignment="1">
      <alignment horizontal="center" vertical="center"/>
    </xf>
    <xf numFmtId="0" fontId="28" fillId="2" borderId="14" xfId="0" applyFont="1" applyFill="1" applyBorder="1" applyAlignment="1">
      <alignment horizontal="center" vertical="center"/>
    </xf>
    <xf numFmtId="20" fontId="28" fillId="2" borderId="10" xfId="0" quotePrefix="1" applyNumberFormat="1" applyFont="1" applyFill="1" applyBorder="1" applyAlignment="1">
      <alignment horizontal="center" vertical="center"/>
    </xf>
    <xf numFmtId="20" fontId="28" fillId="2" borderId="14" xfId="0" applyNumberFormat="1" applyFont="1" applyFill="1" applyBorder="1" applyAlignment="1">
      <alignment horizontal="center" vertical="center"/>
    </xf>
    <xf numFmtId="0" fontId="29" fillId="2" borderId="3" xfId="0" applyFont="1" applyFill="1" applyBorder="1" applyAlignment="1">
      <alignment horizontal="center" vertical="center"/>
    </xf>
    <xf numFmtId="20" fontId="29" fillId="2" borderId="10" xfId="0" applyNumberFormat="1" applyFont="1" applyFill="1" applyBorder="1" applyAlignment="1">
      <alignment horizontal="center" vertical="center"/>
    </xf>
    <xf numFmtId="0" fontId="29" fillId="2" borderId="10" xfId="0" applyFont="1" applyFill="1" applyBorder="1" applyAlignment="1">
      <alignment horizontal="center" vertical="center"/>
    </xf>
    <xf numFmtId="0" fontId="29" fillId="2" borderId="14" xfId="0" applyFont="1" applyFill="1" applyBorder="1" applyAlignment="1">
      <alignment horizontal="center" vertical="center"/>
    </xf>
    <xf numFmtId="0" fontId="28" fillId="0" borderId="0" xfId="0" applyFont="1" applyBorder="1" applyAlignment="1">
      <alignment horizontal="left" vertical="center" indent="1"/>
    </xf>
    <xf numFmtId="0" fontId="29" fillId="2" borderId="3" xfId="0" applyFont="1" applyFill="1" applyBorder="1" applyAlignment="1">
      <alignment horizontal="left" vertical="center" indent="1"/>
    </xf>
    <xf numFmtId="0" fontId="28" fillId="2" borderId="3" xfId="0" applyFont="1" applyFill="1" applyBorder="1" applyAlignment="1">
      <alignment horizontal="left" vertical="center" indent="1"/>
    </xf>
    <xf numFmtId="0" fontId="30" fillId="0" borderId="0" xfId="0" applyFont="1" applyBorder="1" applyAlignment="1">
      <alignment horizontal="left" vertical="center" indent="1"/>
    </xf>
    <xf numFmtId="0" fontId="0" fillId="0" borderId="0" xfId="0">
      <alignment vertical="center"/>
    </xf>
    <xf numFmtId="0" fontId="4"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0" xfId="0" applyFont="1" applyFill="1" applyBorder="1" applyAlignment="1">
      <alignment horizontal="center" vertical="center"/>
    </xf>
    <xf numFmtId="0" fontId="4" fillId="2" borderId="14" xfId="0" applyFont="1" applyFill="1" applyBorder="1" applyAlignment="1">
      <alignment horizontal="left" vertical="center"/>
    </xf>
    <xf numFmtId="0" fontId="5" fillId="2" borderId="10" xfId="0" applyFont="1" applyFill="1" applyBorder="1" applyAlignment="1">
      <alignment horizontal="left" vertical="center"/>
    </xf>
    <xf numFmtId="0" fontId="3" fillId="2" borderId="10" xfId="0" applyFont="1" applyFill="1" applyBorder="1" applyAlignment="1">
      <alignment horizontal="left" vertical="center"/>
    </xf>
    <xf numFmtId="0" fontId="18" fillId="0" borderId="0" xfId="0" applyFont="1" applyBorder="1">
      <alignment vertical="center"/>
    </xf>
    <xf numFmtId="181" fontId="18" fillId="0" borderId="0" xfId="0" applyNumberFormat="1" applyFont="1" applyBorder="1">
      <alignment vertical="center"/>
    </xf>
    <xf numFmtId="20" fontId="18" fillId="0" borderId="0" xfId="0" applyNumberFormat="1" applyFont="1" applyBorder="1">
      <alignment vertical="center"/>
    </xf>
    <xf numFmtId="20" fontId="18" fillId="3" borderId="0" xfId="0" applyNumberFormat="1" applyFont="1" applyFill="1" applyBorder="1">
      <alignment vertical="center"/>
    </xf>
    <xf numFmtId="0" fontId="18" fillId="3" borderId="0" xfId="0" applyFont="1" applyFill="1" applyBorder="1">
      <alignment vertical="center"/>
    </xf>
    <xf numFmtId="0" fontId="18" fillId="0" borderId="0" xfId="0" applyFont="1" applyBorder="1" applyAlignment="1">
      <alignment horizontal="center" vertical="center"/>
    </xf>
    <xf numFmtId="24" fontId="18" fillId="0" borderId="0" xfId="0" applyNumberFormat="1" applyFont="1" applyBorder="1">
      <alignment vertical="center"/>
    </xf>
    <xf numFmtId="0" fontId="18" fillId="0" borderId="5" xfId="0" applyFont="1" applyBorder="1">
      <alignment vertical="center"/>
    </xf>
    <xf numFmtId="0" fontId="18" fillId="0" borderId="17" xfId="0" applyFont="1" applyBorder="1">
      <alignment vertical="center"/>
    </xf>
    <xf numFmtId="20" fontId="18" fillId="0" borderId="17" xfId="0" applyNumberFormat="1" applyFont="1" applyBorder="1">
      <alignment vertical="center"/>
    </xf>
    <xf numFmtId="24" fontId="18" fillId="0" borderId="17" xfId="0" applyNumberFormat="1" applyFont="1" applyBorder="1">
      <alignment vertical="center"/>
    </xf>
    <xf numFmtId="0" fontId="18" fillId="0" borderId="6" xfId="0" applyFont="1" applyBorder="1">
      <alignment vertical="center"/>
    </xf>
    <xf numFmtId="0" fontId="18" fillId="0" borderId="1" xfId="0" applyFont="1" applyBorder="1">
      <alignment vertical="center"/>
    </xf>
    <xf numFmtId="0" fontId="18" fillId="0" borderId="2" xfId="0" applyFont="1" applyBorder="1">
      <alignment vertical="center"/>
    </xf>
    <xf numFmtId="0" fontId="18" fillId="0" borderId="8" xfId="0" applyFont="1" applyBorder="1">
      <alignment vertical="center"/>
    </xf>
    <xf numFmtId="0" fontId="18" fillId="0" borderId="18" xfId="0" applyFont="1" applyBorder="1">
      <alignment vertical="center"/>
    </xf>
    <xf numFmtId="20" fontId="18" fillId="0" borderId="18" xfId="0" applyNumberFormat="1" applyFont="1" applyBorder="1">
      <alignment vertical="center"/>
    </xf>
    <xf numFmtId="24" fontId="18" fillId="0" borderId="18" xfId="0" applyNumberFormat="1" applyFont="1" applyBorder="1">
      <alignment vertical="center"/>
    </xf>
    <xf numFmtId="0" fontId="18" fillId="0" borderId="9" xfId="0" applyFont="1" applyBorder="1">
      <alignment vertical="center"/>
    </xf>
    <xf numFmtId="0" fontId="18" fillId="0" borderId="3" xfId="0" applyFont="1" applyBorder="1" applyAlignment="1">
      <alignment horizontal="center" vertical="center"/>
    </xf>
    <xf numFmtId="41" fontId="3" fillId="2" borderId="10" xfId="1" applyFont="1" applyFill="1" applyBorder="1" applyAlignment="1">
      <alignment horizontal="right" vertical="center"/>
    </xf>
    <xf numFmtId="0" fontId="0" fillId="0" borderId="0" xfId="0">
      <alignment vertical="center"/>
    </xf>
    <xf numFmtId="0" fontId="25" fillId="3" borderId="31" xfId="0" applyFont="1" applyFill="1" applyBorder="1" applyAlignment="1">
      <alignment horizontal="center" vertical="center"/>
    </xf>
    <xf numFmtId="0" fontId="25" fillId="3" borderId="4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left" vertical="center"/>
    </xf>
    <xf numFmtId="0" fontId="4" fillId="2" borderId="38" xfId="0" applyFont="1" applyFill="1" applyBorder="1" applyAlignment="1">
      <alignment horizontal="left" vertical="center"/>
    </xf>
    <xf numFmtId="41" fontId="25" fillId="3" borderId="14" xfId="1" applyFont="1" applyFill="1" applyBorder="1" applyAlignment="1">
      <alignment horizontal="center" vertical="center"/>
    </xf>
    <xf numFmtId="0" fontId="4" fillId="2" borderId="13" xfId="0" applyFont="1" applyFill="1" applyBorder="1" applyAlignment="1">
      <alignment horizontal="left" vertical="center" wrapText="1"/>
    </xf>
    <xf numFmtId="20" fontId="3" fillId="2" borderId="3" xfId="0" applyNumberFormat="1" applyFont="1" applyFill="1" applyBorder="1" applyAlignment="1">
      <alignment horizontal="center" vertical="center"/>
    </xf>
    <xf numFmtId="20" fontId="4" fillId="2" borderId="3" xfId="0"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4" fillId="2" borderId="3" xfId="0" applyFont="1" applyFill="1" applyBorder="1" applyAlignment="1">
      <alignment horizontal="center"/>
    </xf>
    <xf numFmtId="41" fontId="3" fillId="2" borderId="14" xfId="1" applyFont="1" applyFill="1" applyBorder="1" applyAlignment="1">
      <alignment horizontal="right" vertical="center"/>
    </xf>
    <xf numFmtId="0" fontId="5" fillId="2" borderId="13" xfId="0" applyFont="1" applyFill="1" applyBorder="1" applyAlignment="1">
      <alignment horizontal="center" vertical="center"/>
    </xf>
    <xf numFmtId="20" fontId="5" fillId="2" borderId="13" xfId="0" applyNumberFormat="1" applyFont="1" applyFill="1" applyBorder="1" applyAlignment="1">
      <alignment horizontal="center" vertical="center"/>
    </xf>
    <xf numFmtId="20" fontId="5" fillId="2" borderId="3" xfId="0" applyNumberFormat="1" applyFont="1" applyFill="1" applyBorder="1" applyAlignment="1">
      <alignment horizontal="center" vertical="center"/>
    </xf>
    <xf numFmtId="20" fontId="5" fillId="2" borderId="3" xfId="0" quotePrefix="1" applyNumberFormat="1" applyFont="1" applyFill="1" applyBorder="1" applyAlignment="1">
      <alignment horizontal="center" vertical="center"/>
    </xf>
    <xf numFmtId="182" fontId="3" fillId="2" borderId="3" xfId="0" applyNumberFormat="1" applyFont="1" applyFill="1" applyBorder="1" applyAlignment="1">
      <alignment horizontal="left" vertical="center"/>
    </xf>
    <xf numFmtId="20" fontId="28" fillId="2" borderId="3" xfId="0" applyNumberFormat="1" applyFont="1" applyFill="1" applyBorder="1" applyAlignment="1">
      <alignment horizontal="center" vertical="center"/>
    </xf>
    <xf numFmtId="20" fontId="28" fillId="2" borderId="13" xfId="0" applyNumberFormat="1" applyFont="1" applyFill="1" applyBorder="1" applyAlignment="1">
      <alignment horizontal="center" vertical="center"/>
    </xf>
    <xf numFmtId="0" fontId="4" fillId="10" borderId="10" xfId="0" applyFont="1" applyFill="1" applyBorder="1" applyAlignment="1">
      <alignment horizontal="left" vertical="center"/>
    </xf>
    <xf numFmtId="41" fontId="17" fillId="2" borderId="0" xfId="1" applyFont="1" applyFill="1" applyBorder="1" applyAlignment="1">
      <alignment horizontal="right" vertical="center"/>
    </xf>
    <xf numFmtId="0" fontId="32" fillId="2" borderId="14" xfId="0" applyFont="1" applyFill="1" applyBorder="1" applyAlignment="1">
      <alignment horizontal="center" vertical="center"/>
    </xf>
    <xf numFmtId="0" fontId="4" fillId="2" borderId="13" xfId="0" applyFont="1" applyFill="1" applyBorder="1" applyAlignment="1">
      <alignment horizontal="center" vertical="center"/>
    </xf>
    <xf numFmtId="41" fontId="4" fillId="2" borderId="7" xfId="1" applyFont="1" applyFill="1" applyBorder="1" applyAlignment="1">
      <alignment horizontal="right" vertical="center"/>
    </xf>
    <xf numFmtId="0" fontId="4" fillId="2" borderId="7" xfId="0" applyFont="1" applyFill="1" applyBorder="1" applyAlignment="1">
      <alignment horizontal="left" vertical="center"/>
    </xf>
    <xf numFmtId="0" fontId="4" fillId="2" borderId="42" xfId="0" applyFont="1" applyFill="1" applyBorder="1" applyAlignment="1">
      <alignment horizontal="center" vertical="center"/>
    </xf>
    <xf numFmtId="0" fontId="33" fillId="0" borderId="0" xfId="0" applyFont="1">
      <alignment vertical="center"/>
    </xf>
    <xf numFmtId="41" fontId="17" fillId="2" borderId="0" xfId="1" applyFont="1" applyFill="1" applyBorder="1" applyAlignment="1">
      <alignment vertical="center"/>
    </xf>
    <xf numFmtId="41" fontId="34" fillId="2" borderId="3" xfId="1" applyFont="1" applyFill="1" applyBorder="1" applyAlignment="1">
      <alignment horizontal="center" vertical="center"/>
    </xf>
    <xf numFmtId="20" fontId="4" fillId="2" borderId="3"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20" fontId="5" fillId="2" borderId="3" xfId="0" applyNumberFormat="1" applyFont="1" applyFill="1" applyBorder="1" applyAlignment="1">
      <alignment horizontal="center" vertical="top" wrapText="1"/>
    </xf>
    <xf numFmtId="20" fontId="5" fillId="2" borderId="3" xfId="0" applyNumberFormat="1" applyFont="1" applyFill="1" applyBorder="1" applyAlignment="1">
      <alignment horizontal="center" vertical="center" wrapText="1"/>
    </xf>
    <xf numFmtId="20" fontId="5" fillId="2" borderId="13" xfId="0" applyNumberFormat="1" applyFont="1" applyFill="1" applyBorder="1" applyAlignment="1">
      <alignment horizontal="center" vertical="center" wrapText="1"/>
    </xf>
    <xf numFmtId="20" fontId="5" fillId="2" borderId="3" xfId="0" applyNumberFormat="1" applyFont="1" applyFill="1" applyBorder="1" applyAlignment="1">
      <alignment horizontal="left" vertical="center" wrapText="1"/>
    </xf>
    <xf numFmtId="0" fontId="4" fillId="0" borderId="13" xfId="0" applyFont="1" applyBorder="1">
      <alignment vertical="center"/>
    </xf>
    <xf numFmtId="0" fontId="5" fillId="2" borderId="7" xfId="0" applyFont="1" applyFill="1" applyBorder="1" applyAlignment="1">
      <alignment horizontal="left"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5" fillId="2" borderId="47" xfId="0" applyFont="1" applyFill="1" applyBorder="1" applyAlignment="1">
      <alignment horizontal="left" vertical="center"/>
    </xf>
    <xf numFmtId="0" fontId="4" fillId="2" borderId="45" xfId="0" applyFont="1" applyFill="1" applyBorder="1" applyAlignment="1">
      <alignment horizontal="left" vertical="center"/>
    </xf>
    <xf numFmtId="41" fontId="4" fillId="2" borderId="46" xfId="1" applyFont="1" applyFill="1" applyBorder="1" applyAlignment="1">
      <alignment horizontal="right" vertical="center"/>
    </xf>
    <xf numFmtId="0" fontId="4" fillId="2" borderId="46" xfId="0" applyFont="1" applyFill="1" applyBorder="1" applyAlignment="1">
      <alignment horizontal="center" vertical="center"/>
    </xf>
    <xf numFmtId="0" fontId="4" fillId="2" borderId="46" xfId="0" applyFont="1" applyFill="1" applyBorder="1" applyAlignment="1">
      <alignment horizontal="left" vertical="center"/>
    </xf>
    <xf numFmtId="0" fontId="4" fillId="2" borderId="48" xfId="0" applyFont="1" applyFill="1" applyBorder="1" applyAlignment="1">
      <alignment horizontal="center" vertical="center"/>
    </xf>
    <xf numFmtId="0" fontId="5" fillId="2" borderId="46" xfId="0" applyFont="1" applyFill="1" applyBorder="1" applyAlignment="1">
      <alignment horizontal="left" vertical="center"/>
    </xf>
    <xf numFmtId="41" fontId="4" fillId="2" borderId="47" xfId="1" applyFont="1" applyFill="1" applyBorder="1" applyAlignment="1">
      <alignment horizontal="right" vertical="center"/>
    </xf>
    <xf numFmtId="41" fontId="3" fillId="2" borderId="42" xfId="1" applyFont="1" applyFill="1" applyBorder="1" applyAlignment="1">
      <alignment horizontal="right" vertical="center"/>
    </xf>
    <xf numFmtId="41" fontId="25" fillId="3" borderId="8" xfId="1" applyFont="1" applyFill="1" applyBorder="1" applyAlignment="1">
      <alignment horizontal="center" vertical="center"/>
    </xf>
    <xf numFmtId="41" fontId="4" fillId="2" borderId="10" xfId="1" applyFont="1" applyFill="1" applyBorder="1" applyAlignment="1">
      <alignment horizontal="center" vertical="center"/>
    </xf>
    <xf numFmtId="41" fontId="19" fillId="2" borderId="10" xfId="1" applyFont="1" applyFill="1" applyBorder="1" applyAlignment="1">
      <alignment horizontal="center" vertical="center"/>
    </xf>
    <xf numFmtId="41" fontId="4" fillId="2" borderId="10" xfId="1" applyFont="1" applyFill="1" applyBorder="1" applyAlignment="1">
      <alignment horizontal="left" vertical="center"/>
    </xf>
    <xf numFmtId="41" fontId="4" fillId="2" borderId="5" xfId="1" applyFont="1" applyFill="1" applyBorder="1" applyAlignment="1">
      <alignment horizontal="center" vertical="center"/>
    </xf>
    <xf numFmtId="20" fontId="4" fillId="2" borderId="10" xfId="1" applyNumberFormat="1" applyFont="1" applyFill="1" applyBorder="1" applyAlignment="1">
      <alignment horizontal="center" vertical="center"/>
    </xf>
    <xf numFmtId="0" fontId="8" fillId="0" borderId="0" xfId="0" applyFont="1">
      <alignment vertical="center"/>
    </xf>
    <xf numFmtId="0" fontId="3" fillId="2"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20" fontId="4" fillId="2" borderId="13" xfId="0" applyNumberFormat="1" applyFont="1" applyFill="1" applyBorder="1" applyAlignment="1">
      <alignment horizontal="center" vertical="center"/>
    </xf>
    <xf numFmtId="0" fontId="4" fillId="2"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38"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3" xfId="0" applyFont="1" applyFill="1" applyBorder="1" applyAlignment="1">
      <alignment horizontal="left" wrapText="1"/>
    </xf>
    <xf numFmtId="0" fontId="19" fillId="2" borderId="16" xfId="0" applyFont="1" applyFill="1" applyBorder="1" applyAlignment="1">
      <alignment horizontal="center" vertical="center"/>
    </xf>
    <xf numFmtId="20" fontId="19" fillId="2" borderId="10" xfId="0" applyNumberFormat="1" applyFont="1" applyFill="1" applyBorder="1" applyAlignment="1">
      <alignment horizontal="center" vertical="center" wrapText="1"/>
    </xf>
    <xf numFmtId="0" fontId="19" fillId="2" borderId="13"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0" xfId="0" applyFont="1" applyFill="1" applyBorder="1" applyAlignment="1">
      <alignment horizontal="center" vertical="center" wrapText="1"/>
    </xf>
    <xf numFmtId="0" fontId="19" fillId="2" borderId="10" xfId="0" applyFont="1" applyFill="1" applyBorder="1" applyAlignment="1">
      <alignment horizontal="center" vertical="center"/>
    </xf>
    <xf numFmtId="0" fontId="19" fillId="2" borderId="13" xfId="0" applyFont="1" applyFill="1" applyBorder="1" applyAlignment="1">
      <alignment horizontal="center" vertical="center" wrapText="1"/>
    </xf>
    <xf numFmtId="0" fontId="19" fillId="2" borderId="3" xfId="0" applyFont="1" applyFill="1" applyBorder="1" applyAlignment="1">
      <alignment horizontal="left" vertical="center"/>
    </xf>
    <xf numFmtId="41" fontId="19" fillId="2" borderId="10" xfId="1" applyFont="1" applyFill="1" applyBorder="1" applyAlignment="1">
      <alignment horizontal="left" vertical="center"/>
    </xf>
    <xf numFmtId="0" fontId="19" fillId="2" borderId="13" xfId="0" applyFont="1" applyFill="1" applyBorder="1" applyAlignment="1">
      <alignment horizontal="center"/>
    </xf>
    <xf numFmtId="0" fontId="19" fillId="2" borderId="3" xfId="0" applyFont="1" applyFill="1" applyBorder="1" applyAlignment="1">
      <alignment horizontal="left" vertical="center" wrapText="1"/>
    </xf>
    <xf numFmtId="0" fontId="17" fillId="0" borderId="51" xfId="0" applyFont="1" applyBorder="1" applyAlignment="1">
      <alignment horizontal="center" vertical="center" wrapText="1"/>
    </xf>
    <xf numFmtId="0" fontId="35" fillId="0" borderId="52" xfId="0" applyFont="1" applyBorder="1" applyAlignment="1">
      <alignment horizontal="left" vertical="center" wrapText="1"/>
    </xf>
    <xf numFmtId="0" fontId="0" fillId="0" borderId="13" xfId="0" applyBorder="1">
      <alignment vertical="center"/>
    </xf>
    <xf numFmtId="0" fontId="0" fillId="0" borderId="3" xfId="0" applyBorder="1">
      <alignment vertical="center"/>
    </xf>
    <xf numFmtId="0" fontId="0" fillId="0" borderId="14" xfId="0" applyBorder="1">
      <alignment vertical="center"/>
    </xf>
    <xf numFmtId="0" fontId="0" fillId="2" borderId="13" xfId="0" applyFill="1" applyBorder="1" applyAlignment="1">
      <alignment horizontal="center" vertical="center"/>
    </xf>
    <xf numFmtId="0" fontId="0" fillId="2" borderId="3" xfId="0" applyFill="1" applyBorder="1">
      <alignment vertical="center"/>
    </xf>
    <xf numFmtId="0" fontId="0" fillId="2" borderId="14" xfId="0" applyFill="1" applyBorder="1" applyAlignment="1">
      <alignment horizontal="center" vertical="center"/>
    </xf>
    <xf numFmtId="0" fontId="0" fillId="0" borderId="55" xfId="0" applyBorder="1">
      <alignment vertical="center"/>
    </xf>
    <xf numFmtId="0" fontId="0" fillId="0" borderId="56" xfId="0" applyBorder="1">
      <alignment vertical="center"/>
    </xf>
    <xf numFmtId="0" fontId="0" fillId="2" borderId="56" xfId="0" applyFill="1" applyBorder="1">
      <alignment vertical="center"/>
    </xf>
    <xf numFmtId="0" fontId="0" fillId="0" borderId="57" xfId="0" applyBorder="1">
      <alignment vertical="center"/>
    </xf>
    <xf numFmtId="0" fontId="36" fillId="2" borderId="21" xfId="0" applyFont="1" applyFill="1" applyBorder="1" applyAlignment="1">
      <alignment horizontal="center" vertical="center"/>
    </xf>
    <xf numFmtId="0" fontId="36" fillId="2" borderId="12" xfId="0" applyFont="1" applyFill="1" applyBorder="1" applyAlignment="1">
      <alignment horizontal="center" vertical="center"/>
    </xf>
    <xf numFmtId="0" fontId="36" fillId="2" borderId="43" xfId="0" applyFont="1" applyFill="1" applyBorder="1" applyAlignment="1">
      <alignment horizontal="center" vertical="center"/>
    </xf>
    <xf numFmtId="0" fontId="36" fillId="0" borderId="0" xfId="0" applyFont="1">
      <alignment vertical="center"/>
    </xf>
    <xf numFmtId="0" fontId="37" fillId="0" borderId="0" xfId="0" applyFont="1">
      <alignment vertical="center"/>
    </xf>
    <xf numFmtId="41" fontId="4" fillId="2" borderId="14" xfId="1" applyFont="1" applyFill="1" applyBorder="1" applyAlignment="1">
      <alignment horizontal="center" vertical="center"/>
    </xf>
    <xf numFmtId="0" fontId="4" fillId="2" borderId="55" xfId="0" applyFont="1" applyFill="1" applyBorder="1" applyAlignment="1">
      <alignment horizontal="center" vertical="center"/>
    </xf>
    <xf numFmtId="41" fontId="4" fillId="2" borderId="56" xfId="1" applyFont="1" applyFill="1" applyBorder="1" applyAlignment="1">
      <alignment horizontal="center" vertical="center"/>
    </xf>
    <xf numFmtId="41" fontId="4" fillId="2" borderId="57" xfId="1" applyFont="1" applyFill="1" applyBorder="1" applyAlignment="1">
      <alignment horizontal="center" vertical="center"/>
    </xf>
    <xf numFmtId="41" fontId="4" fillId="2" borderId="3" xfId="1" applyFont="1" applyFill="1" applyBorder="1" applyAlignment="1">
      <alignment horizontal="center" vertical="center" wrapText="1"/>
    </xf>
    <xf numFmtId="0" fontId="38" fillId="0" borderId="0" xfId="0" applyFont="1">
      <alignment vertical="center"/>
    </xf>
    <xf numFmtId="41" fontId="4" fillId="2" borderId="14" xfId="1" applyFont="1" applyFill="1" applyBorder="1" applyAlignment="1">
      <alignment horizontal="center" vertical="center" wrapText="1"/>
    </xf>
    <xf numFmtId="0" fontId="17" fillId="0" borderId="21" xfId="0" applyFont="1" applyBorder="1" applyAlignment="1">
      <alignment horizontal="center" vertical="center"/>
    </xf>
    <xf numFmtId="0" fontId="17" fillId="0" borderId="12" xfId="0" applyFont="1" applyBorder="1" applyAlignment="1">
      <alignment horizontal="center" vertical="center"/>
    </xf>
    <xf numFmtId="0" fontId="17" fillId="0" borderId="43"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43" xfId="0" applyFont="1" applyBorder="1" applyAlignment="1">
      <alignment horizontal="center" vertical="center"/>
    </xf>
    <xf numFmtId="0" fontId="5" fillId="2" borderId="14" xfId="0" applyFont="1" applyFill="1" applyBorder="1" applyAlignment="1">
      <alignment horizontal="left" vertical="center" wrapText="1"/>
    </xf>
    <xf numFmtId="0" fontId="3" fillId="2" borderId="14" xfId="0" applyFont="1" applyFill="1" applyBorder="1" applyAlignment="1">
      <alignment horizontal="center" vertical="center"/>
    </xf>
    <xf numFmtId="0" fontId="5" fillId="2" borderId="55" xfId="0" applyFont="1" applyFill="1" applyBorder="1" applyAlignment="1">
      <alignment horizontal="center" vertical="center"/>
    </xf>
    <xf numFmtId="0" fontId="3" fillId="2" borderId="56" xfId="0" applyFont="1" applyFill="1" applyBorder="1" applyAlignment="1">
      <alignment horizontal="center" vertical="center"/>
    </xf>
    <xf numFmtId="20" fontId="5" fillId="2" borderId="56" xfId="0" applyNumberFormat="1" applyFont="1" applyFill="1" applyBorder="1" applyAlignment="1">
      <alignment horizontal="center" vertical="center"/>
    </xf>
    <xf numFmtId="20" fontId="5" fillId="2" borderId="57" xfId="0" applyNumberFormat="1" applyFont="1" applyFill="1" applyBorder="1" applyAlignment="1">
      <alignment horizontal="center" vertical="center"/>
    </xf>
    <xf numFmtId="20" fontId="5" fillId="2" borderId="14" xfId="0" applyNumberFormat="1" applyFont="1" applyFill="1" applyBorder="1" applyAlignment="1">
      <alignment horizontal="center" vertical="center" wrapText="1"/>
    </xf>
    <xf numFmtId="0" fontId="9" fillId="0" borderId="0" xfId="0" applyFont="1">
      <alignment vertical="center"/>
    </xf>
    <xf numFmtId="0" fontId="35" fillId="0" borderId="11" xfId="0" applyFont="1" applyBorder="1">
      <alignment vertical="center"/>
    </xf>
    <xf numFmtId="0" fontId="35" fillId="0" borderId="63" xfId="0" applyFont="1" applyBorder="1">
      <alignment vertical="center"/>
    </xf>
    <xf numFmtId="0" fontId="4" fillId="2" borderId="64" xfId="0" applyFont="1" applyFill="1" applyBorder="1" applyAlignment="1">
      <alignment horizontal="left" vertical="center"/>
    </xf>
    <xf numFmtId="0" fontId="17" fillId="0" borderId="65"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66" xfId="0" applyFont="1" applyFill="1" applyBorder="1" applyAlignment="1">
      <alignment horizontal="center" vertical="center"/>
    </xf>
    <xf numFmtId="20" fontId="5" fillId="2" borderId="55" xfId="0" applyNumberFormat="1" applyFont="1" applyFill="1" applyBorder="1" applyAlignment="1">
      <alignment horizontal="center" vertical="center"/>
    </xf>
    <xf numFmtId="0" fontId="35" fillId="0" borderId="62" xfId="0" applyFont="1" applyBorder="1">
      <alignment vertical="center"/>
    </xf>
    <xf numFmtId="0" fontId="4" fillId="2" borderId="3" xfId="0" applyFont="1" applyFill="1" applyBorder="1" applyAlignment="1">
      <alignment horizontal="left" vertical="center" wrapText="1"/>
    </xf>
    <xf numFmtId="20" fontId="3" fillId="2" borderId="3" xfId="0" applyNumberFormat="1" applyFont="1" applyFill="1" applyBorder="1" applyAlignment="1">
      <alignment horizontal="center" vertical="center" wrapText="1"/>
    </xf>
    <xf numFmtId="183" fontId="4" fillId="2" borderId="3" xfId="0" applyNumberFormat="1" applyFont="1" applyFill="1" applyBorder="1" applyAlignment="1">
      <alignment horizontal="center" vertical="center"/>
    </xf>
    <xf numFmtId="0" fontId="28" fillId="0" borderId="0" xfId="0" applyFont="1" applyBorder="1" applyAlignment="1">
      <alignment horizontal="center" vertical="center"/>
    </xf>
    <xf numFmtId="20" fontId="4" fillId="2" borderId="10" xfId="0" applyNumberFormat="1" applyFont="1" applyFill="1" applyBorder="1" applyAlignment="1">
      <alignment horizontal="center" vertical="center" wrapText="1"/>
    </xf>
    <xf numFmtId="0" fontId="40" fillId="0" borderId="0" xfId="0" applyFont="1">
      <alignment vertical="center"/>
    </xf>
    <xf numFmtId="0" fontId="41" fillId="0" borderId="0" xfId="0" applyFont="1">
      <alignment vertical="center"/>
    </xf>
    <xf numFmtId="0" fontId="41" fillId="0" borderId="0" xfId="0" applyFont="1" applyAlignment="1">
      <alignment horizontal="center" vertical="center"/>
    </xf>
    <xf numFmtId="20" fontId="19" fillId="2" borderId="13" xfId="0" applyNumberFormat="1" applyFont="1" applyFill="1" applyBorder="1" applyAlignment="1">
      <alignment horizontal="center" wrapText="1"/>
    </xf>
    <xf numFmtId="41" fontId="4" fillId="2" borderId="44" xfId="0" applyNumberFormat="1" applyFont="1" applyFill="1" applyBorder="1" applyAlignment="1">
      <alignment horizontal="left" vertical="center" wrapText="1"/>
    </xf>
    <xf numFmtId="0" fontId="19" fillId="2" borderId="3" xfId="0" applyFont="1" applyFill="1" applyBorder="1" applyAlignment="1">
      <alignment horizontal="center" vertical="center" wrapText="1"/>
    </xf>
    <xf numFmtId="0" fontId="4" fillId="2" borderId="13" xfId="0" applyFont="1" applyFill="1" applyBorder="1" applyAlignment="1">
      <alignment horizontal="center"/>
    </xf>
    <xf numFmtId="0" fontId="41" fillId="0" borderId="12" xfId="0" applyFont="1" applyBorder="1" applyAlignment="1">
      <alignment horizontal="center" vertical="center"/>
    </xf>
    <xf numFmtId="0" fontId="41" fillId="0" borderId="43" xfId="0" applyFont="1" applyBorder="1" applyAlignment="1">
      <alignment horizontal="center" vertical="center"/>
    </xf>
    <xf numFmtId="0" fontId="41" fillId="0" borderId="13" xfId="0" applyFont="1" applyBorder="1" applyAlignment="1">
      <alignment horizontal="center" vertical="center"/>
    </xf>
    <xf numFmtId="0" fontId="41" fillId="0" borderId="3" xfId="0" applyFont="1" applyBorder="1">
      <alignment vertical="center"/>
    </xf>
    <xf numFmtId="0" fontId="41" fillId="0" borderId="14" xfId="0" applyFont="1" applyBorder="1">
      <alignment vertical="center"/>
    </xf>
    <xf numFmtId="0" fontId="0" fillId="0" borderId="13" xfId="0" applyBorder="1" applyAlignment="1">
      <alignment horizontal="center" vertical="center"/>
    </xf>
    <xf numFmtId="0" fontId="40" fillId="0" borderId="3" xfId="0" applyFont="1" applyBorder="1">
      <alignment vertical="center"/>
    </xf>
    <xf numFmtId="0" fontId="0" fillId="0" borderId="55" xfId="0" applyBorder="1" applyAlignment="1">
      <alignment horizontal="center" vertical="center"/>
    </xf>
    <xf numFmtId="0" fontId="40" fillId="0" borderId="56" xfId="0" applyFont="1" applyBorder="1">
      <alignment vertical="center"/>
    </xf>
    <xf numFmtId="0" fontId="41" fillId="0" borderId="10" xfId="0" applyFont="1" applyBorder="1">
      <alignment vertical="center"/>
    </xf>
    <xf numFmtId="0" fontId="0" fillId="0" borderId="10" xfId="0" applyBorder="1">
      <alignment vertical="center"/>
    </xf>
    <xf numFmtId="0" fontId="0" fillId="0" borderId="64" xfId="0" applyBorder="1">
      <alignment vertical="center"/>
    </xf>
    <xf numFmtId="0" fontId="41" fillId="0" borderId="65" xfId="0" applyFont="1" applyBorder="1" applyAlignment="1">
      <alignment horizontal="center" vertical="center"/>
    </xf>
    <xf numFmtId="0" fontId="41" fillId="0" borderId="16" xfId="0" applyFont="1" applyBorder="1" applyAlignment="1">
      <alignment horizontal="center" vertical="center"/>
    </xf>
    <xf numFmtId="0" fontId="0" fillId="0" borderId="16" xfId="0" applyBorder="1" applyAlignment="1">
      <alignment horizontal="center" vertical="center"/>
    </xf>
    <xf numFmtId="0" fontId="0" fillId="0" borderId="66" xfId="0" applyBorder="1" applyAlignment="1">
      <alignment horizontal="center" vertical="center"/>
    </xf>
    <xf numFmtId="0" fontId="41" fillId="0" borderId="70" xfId="0" applyFont="1" applyBorder="1" applyAlignment="1">
      <alignment horizontal="center" vertical="center"/>
    </xf>
    <xf numFmtId="0" fontId="41" fillId="0" borderId="71" xfId="0" applyFont="1" applyBorder="1" applyAlignment="1">
      <alignment horizontal="center" vertical="center"/>
    </xf>
    <xf numFmtId="0" fontId="41" fillId="0" borderId="22" xfId="0" applyFont="1" applyBorder="1" applyAlignment="1">
      <alignment horizontal="center" vertical="center"/>
    </xf>
    <xf numFmtId="0" fontId="41" fillId="0" borderId="25" xfId="0" applyFont="1" applyBorder="1">
      <alignment vertical="center"/>
    </xf>
    <xf numFmtId="0" fontId="0" fillId="0" borderId="22" xfId="0" applyBorder="1" applyAlignment="1">
      <alignment horizontal="center" vertical="center"/>
    </xf>
    <xf numFmtId="0" fontId="0" fillId="0" borderId="25" xfId="0" applyBorder="1">
      <alignment vertical="center"/>
    </xf>
    <xf numFmtId="0" fontId="0" fillId="0" borderId="72" xfId="0" applyBorder="1" applyAlignment="1">
      <alignment horizontal="center" vertical="center"/>
    </xf>
    <xf numFmtId="0" fontId="40" fillId="0" borderId="73" xfId="0" applyFont="1" applyBorder="1">
      <alignment vertical="center"/>
    </xf>
    <xf numFmtId="0" fontId="41" fillId="0" borderId="19" xfId="0" applyFont="1" applyBorder="1" applyAlignment="1">
      <alignment horizontal="center" vertical="center"/>
    </xf>
    <xf numFmtId="0" fontId="26" fillId="2" borderId="11" xfId="0" applyFont="1" applyFill="1" applyBorder="1" applyAlignment="1">
      <alignment vertical="center"/>
    </xf>
    <xf numFmtId="0" fontId="4" fillId="2" borderId="3" xfId="0" applyFont="1" applyFill="1" applyBorder="1" applyAlignment="1">
      <alignment horizontal="center" vertical="center" wrapText="1"/>
    </xf>
    <xf numFmtId="0" fontId="5" fillId="2" borderId="76" xfId="0" applyFont="1" applyFill="1" applyBorder="1" applyAlignment="1">
      <alignment horizontal="left" vertical="center" wrapText="1"/>
    </xf>
    <xf numFmtId="20" fontId="4" fillId="2" borderId="76" xfId="0" applyNumberFormat="1" applyFont="1" applyFill="1" applyBorder="1" applyAlignment="1">
      <alignment horizontal="left" vertical="center" wrapText="1"/>
    </xf>
    <xf numFmtId="20" fontId="3" fillId="2" borderId="76" xfId="0" applyNumberFormat="1" applyFont="1" applyFill="1" applyBorder="1" applyAlignment="1">
      <alignment horizontal="left" vertical="center" wrapText="1"/>
    </xf>
    <xf numFmtId="0" fontId="3" fillId="2" borderId="76" xfId="0" applyFont="1" applyFill="1" applyBorder="1" applyAlignment="1">
      <alignment horizontal="left" vertical="center" wrapText="1"/>
    </xf>
    <xf numFmtId="0" fontId="4" fillId="2" borderId="76" xfId="0" applyFont="1" applyFill="1" applyBorder="1" applyAlignment="1">
      <alignment horizontal="left" vertical="top" wrapText="1"/>
    </xf>
    <xf numFmtId="0" fontId="5" fillId="2" borderId="76" xfId="0" applyFont="1" applyFill="1" applyBorder="1" applyAlignment="1">
      <alignment horizontal="center" vertical="center" wrapText="1"/>
    </xf>
    <xf numFmtId="0" fontId="4" fillId="2" borderId="76" xfId="0" applyFont="1" applyFill="1" applyBorder="1" applyAlignment="1">
      <alignment horizontal="left" vertical="center" wrapText="1"/>
    </xf>
    <xf numFmtId="0" fontId="4" fillId="2" borderId="76" xfId="0" applyFont="1" applyFill="1" applyBorder="1" applyAlignment="1">
      <alignment horizontal="left" wrapText="1"/>
    </xf>
    <xf numFmtId="0" fontId="3" fillId="2" borderId="76" xfId="0" applyFont="1" applyFill="1" applyBorder="1" applyAlignment="1">
      <alignment vertical="center" wrapText="1"/>
    </xf>
    <xf numFmtId="0" fontId="4" fillId="2" borderId="76" xfId="0" applyFont="1" applyFill="1" applyBorder="1" applyAlignment="1">
      <alignment horizontal="center" vertical="center" wrapText="1"/>
    </xf>
    <xf numFmtId="181" fontId="4" fillId="2" borderId="76" xfId="0" applyNumberFormat="1" applyFont="1" applyFill="1" applyBorder="1" applyAlignment="1">
      <alignment horizontal="left" vertical="center" wrapText="1"/>
    </xf>
    <xf numFmtId="0" fontId="5" fillId="2" borderId="76" xfId="0" applyFont="1" applyFill="1" applyBorder="1" applyAlignment="1">
      <alignment horizontal="left" wrapText="1"/>
    </xf>
    <xf numFmtId="0" fontId="4" fillId="2" borderId="77" xfId="0" applyFont="1" applyFill="1" applyBorder="1" applyAlignment="1">
      <alignment horizontal="left" vertical="center" wrapText="1"/>
    </xf>
    <xf numFmtId="0" fontId="0" fillId="0" borderId="0" xfId="0" applyBorder="1" applyAlignment="1">
      <alignment vertical="center" wrapText="1"/>
    </xf>
    <xf numFmtId="0" fontId="35" fillId="0" borderId="30" xfId="0" applyFont="1" applyBorder="1" applyAlignment="1">
      <alignment horizontal="left" vertical="center" wrapText="1"/>
    </xf>
    <xf numFmtId="0" fontId="0" fillId="0" borderId="0" xfId="0" applyBorder="1">
      <alignment vertical="center"/>
    </xf>
    <xf numFmtId="0" fontId="33" fillId="0" borderId="0" xfId="0" applyFont="1" applyBorder="1">
      <alignment vertical="center"/>
    </xf>
    <xf numFmtId="0" fontId="0" fillId="0" borderId="0" xfId="0" applyBorder="1" applyAlignment="1">
      <alignment horizontal="center" vertical="center"/>
    </xf>
    <xf numFmtId="0" fontId="8" fillId="0" borderId="0" xfId="0" applyFont="1" applyBorder="1">
      <alignment vertical="center"/>
    </xf>
    <xf numFmtId="0" fontId="3" fillId="2" borderId="16" xfId="0" applyFont="1" applyFill="1" applyBorder="1" applyAlignment="1">
      <alignment horizontal="center"/>
    </xf>
    <xf numFmtId="0" fontId="3" fillId="2" borderId="16" xfId="0" applyFont="1" applyFill="1" applyBorder="1" applyAlignment="1">
      <alignment horizontal="center" vertical="center" wrapText="1"/>
    </xf>
    <xf numFmtId="20" fontId="5" fillId="2" borderId="3" xfId="0" applyNumberFormat="1" applyFont="1" applyFill="1" applyBorder="1" applyAlignment="1">
      <alignment horizontal="center" wrapText="1"/>
    </xf>
    <xf numFmtId="0" fontId="4" fillId="2" borderId="13" xfId="0" applyFont="1" applyFill="1" applyBorder="1" applyAlignment="1">
      <alignment horizontal="right" vertical="center"/>
    </xf>
    <xf numFmtId="0" fontId="8" fillId="0" borderId="0" xfId="0" applyFont="1" applyAlignment="1">
      <alignment vertical="center" wrapText="1"/>
    </xf>
    <xf numFmtId="0" fontId="8" fillId="0" borderId="3" xfId="0" applyFont="1" applyBorder="1">
      <alignment vertical="center"/>
    </xf>
    <xf numFmtId="0" fontId="8" fillId="0" borderId="3" xfId="0" applyFont="1" applyBorder="1" applyAlignment="1">
      <alignment vertical="center" wrapText="1"/>
    </xf>
    <xf numFmtId="0" fontId="25" fillId="3" borderId="13" xfId="0" applyFont="1" applyFill="1" applyBorder="1" applyAlignment="1">
      <alignment horizontal="center" vertical="center"/>
    </xf>
    <xf numFmtId="0" fontId="25" fillId="3" borderId="3" xfId="0" applyFont="1" applyFill="1" applyBorder="1" applyAlignment="1">
      <alignment horizontal="center" vertical="center"/>
    </xf>
    <xf numFmtId="0" fontId="7" fillId="0" borderId="3" xfId="0" applyFont="1" applyBorder="1" applyAlignment="1">
      <alignment horizontal="center" vertical="center"/>
    </xf>
    <xf numFmtId="41" fontId="7" fillId="2" borderId="0" xfId="1" applyFont="1" applyFill="1" applyBorder="1" applyAlignment="1">
      <alignment horizontal="right" vertical="center"/>
    </xf>
    <xf numFmtId="41" fontId="3" fillId="2" borderId="14" xfId="1" applyFont="1" applyFill="1" applyBorder="1" applyAlignment="1">
      <alignment horizontal="right" vertical="center" wrapText="1"/>
    </xf>
    <xf numFmtId="41" fontId="5" fillId="2" borderId="10" xfId="1" applyFont="1" applyFill="1" applyBorder="1" applyAlignment="1">
      <alignment horizontal="center" vertical="center"/>
    </xf>
    <xf numFmtId="41" fontId="3" fillId="2" borderId="10" xfId="1" applyFont="1" applyFill="1" applyBorder="1" applyAlignment="1">
      <alignment horizontal="center" vertical="center"/>
    </xf>
    <xf numFmtId="41" fontId="4" fillId="2" borderId="14" xfId="1" applyFont="1" applyFill="1" applyBorder="1" applyAlignment="1">
      <alignment horizontal="right" vertical="center"/>
    </xf>
    <xf numFmtId="41" fontId="19" fillId="2" borderId="3" xfId="1" applyFont="1" applyFill="1" applyBorder="1" applyAlignment="1">
      <alignment horizontal="right" vertical="center"/>
    </xf>
    <xf numFmtId="41" fontId="19" fillId="2" borderId="14" xfId="1" applyFont="1" applyFill="1" applyBorder="1" applyAlignment="1">
      <alignment horizontal="right" vertical="center"/>
    </xf>
    <xf numFmtId="41" fontId="5" fillId="2" borderId="14" xfId="1" applyFont="1" applyFill="1" applyBorder="1" applyAlignment="1">
      <alignment horizontal="right" vertical="center"/>
    </xf>
    <xf numFmtId="41" fontId="4" fillId="2" borderId="3" xfId="1" applyFont="1" applyFill="1" applyBorder="1" applyAlignment="1">
      <alignment horizontal="right"/>
    </xf>
    <xf numFmtId="41" fontId="3" fillId="2" borderId="14" xfId="1" applyFont="1" applyFill="1" applyBorder="1" applyAlignment="1">
      <alignment horizontal="right" wrapText="1"/>
    </xf>
    <xf numFmtId="41" fontId="4" fillId="2" borderId="10" xfId="1" applyFont="1" applyFill="1" applyBorder="1" applyAlignment="1">
      <alignment horizontal="center" vertical="center" wrapText="1"/>
    </xf>
    <xf numFmtId="41" fontId="3" fillId="2" borderId="14" xfId="1" applyFont="1" applyFill="1" applyBorder="1" applyAlignment="1">
      <alignment horizontal="right"/>
    </xf>
    <xf numFmtId="41" fontId="19" fillId="2" borderId="10" xfId="1" applyFont="1" applyFill="1" applyBorder="1" applyAlignment="1">
      <alignment horizontal="center" vertical="center" wrapText="1"/>
    </xf>
    <xf numFmtId="41" fontId="4" fillId="2" borderId="3" xfId="1" applyFont="1" applyFill="1" applyBorder="1" applyAlignment="1">
      <alignment horizontal="right" vertical="center" wrapText="1"/>
    </xf>
    <xf numFmtId="41" fontId="4" fillId="2" borderId="14" xfId="1" applyFont="1" applyFill="1" applyBorder="1" applyAlignment="1">
      <alignment horizontal="right" vertical="top"/>
    </xf>
    <xf numFmtId="41" fontId="31" fillId="2" borderId="14" xfId="1" applyFont="1" applyFill="1" applyBorder="1" applyAlignment="1">
      <alignment horizontal="right" vertical="center"/>
    </xf>
    <xf numFmtId="41" fontId="3" fillId="2" borderId="5" xfId="1" applyFont="1" applyFill="1" applyBorder="1" applyAlignment="1">
      <alignment horizontal="center" vertical="center"/>
    </xf>
    <xf numFmtId="41" fontId="5" fillId="2" borderId="44" xfId="0" applyNumberFormat="1" applyFont="1" applyFill="1" applyBorder="1" applyAlignment="1">
      <alignment horizontal="left" vertical="center" wrapText="1"/>
    </xf>
    <xf numFmtId="41" fontId="33" fillId="0" borderId="0" xfId="1" applyFont="1" applyBorder="1" applyAlignment="1">
      <alignment horizontal="right" vertical="center"/>
    </xf>
    <xf numFmtId="41" fontId="0" fillId="0" borderId="0" xfId="1" applyFont="1" applyBorder="1" applyAlignment="1">
      <alignment horizontal="right" vertical="center"/>
    </xf>
    <xf numFmtId="41" fontId="33" fillId="0" borderId="0" xfId="1" applyFont="1" applyAlignment="1">
      <alignment horizontal="right" vertical="center"/>
    </xf>
    <xf numFmtId="41" fontId="0" fillId="0" borderId="0" xfId="1" applyFont="1" applyAlignment="1">
      <alignment horizontal="right" vertical="center"/>
    </xf>
    <xf numFmtId="41" fontId="0" fillId="0" borderId="0" xfId="1" applyFont="1">
      <alignment vertical="center"/>
    </xf>
    <xf numFmtId="180" fontId="8" fillId="2" borderId="11" xfId="0" applyNumberFormat="1" applyFont="1" applyFill="1" applyBorder="1" applyAlignment="1">
      <alignment horizontal="right" wrapText="1"/>
    </xf>
    <xf numFmtId="0" fontId="35" fillId="0" borderId="28" xfId="0" applyFont="1" applyBorder="1" applyAlignment="1">
      <alignment horizontal="left" vertical="center" wrapText="1"/>
    </xf>
    <xf numFmtId="0" fontId="35" fillId="0" borderId="29" xfId="0" applyFont="1" applyBorder="1" applyAlignment="1">
      <alignment horizontal="left" vertical="center" wrapText="1"/>
    </xf>
    <xf numFmtId="0" fontId="35" fillId="0" borderId="49" xfId="0" applyFont="1" applyBorder="1" applyAlignment="1">
      <alignment horizontal="left" vertical="center" wrapText="1"/>
    </xf>
    <xf numFmtId="0" fontId="35" fillId="0" borderId="53" xfId="0" applyFont="1" applyBorder="1" applyAlignment="1">
      <alignment horizontal="left" vertical="center" wrapText="1" indent="1"/>
    </xf>
    <xf numFmtId="0" fontId="35" fillId="0" borderId="54" xfId="0" applyFont="1" applyBorder="1" applyAlignment="1">
      <alignment horizontal="left" vertical="center" wrapText="1" indent="1"/>
    </xf>
    <xf numFmtId="0" fontId="35" fillId="0" borderId="35" xfId="0" applyFont="1" applyBorder="1" applyAlignment="1">
      <alignment horizontal="left" vertical="center" wrapText="1" indent="1"/>
    </xf>
    <xf numFmtId="0" fontId="35" fillId="0" borderId="29" xfId="0" applyFont="1" applyBorder="1" applyAlignment="1">
      <alignment horizontal="left" vertical="center" wrapText="1" indent="1"/>
    </xf>
    <xf numFmtId="0" fontId="35" fillId="0" borderId="30" xfId="0" applyFont="1" applyBorder="1" applyAlignment="1">
      <alignment horizontal="left" vertical="center" wrapText="1" indent="1"/>
    </xf>
    <xf numFmtId="0" fontId="35" fillId="0" borderId="50" xfId="0" applyFont="1" applyBorder="1" applyAlignment="1">
      <alignment horizontal="left" vertical="center" wrapText="1" indent="1"/>
    </xf>
    <xf numFmtId="0" fontId="25" fillId="3" borderId="74" xfId="0" applyFont="1" applyFill="1" applyBorder="1" applyAlignment="1">
      <alignment horizontal="center" vertical="center" wrapText="1"/>
    </xf>
    <xf numFmtId="0" fontId="25" fillId="3" borderId="75" xfId="0" applyFont="1" applyFill="1" applyBorder="1" applyAlignment="1">
      <alignment horizontal="center" vertical="center" wrapText="1"/>
    </xf>
    <xf numFmtId="0" fontId="25" fillId="3" borderId="21"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9"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40" xfId="0" applyFont="1" applyFill="1" applyBorder="1" applyAlignment="1">
      <alignment horizontal="center" vertical="center"/>
    </xf>
    <xf numFmtId="0" fontId="25" fillId="3" borderId="2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41" fontId="5" fillId="2" borderId="47" xfId="1" applyFont="1" applyFill="1" applyBorder="1" applyAlignment="1">
      <alignment horizontal="center" vertical="center"/>
    </xf>
    <xf numFmtId="41" fontId="5" fillId="2" borderId="78" xfId="1" applyFont="1" applyFill="1" applyBorder="1" applyAlignment="1">
      <alignment horizontal="center" vertical="center"/>
    </xf>
    <xf numFmtId="41" fontId="5" fillId="2" borderId="79" xfId="1" applyFont="1" applyFill="1" applyBorder="1" applyAlignment="1">
      <alignment horizontal="center" vertical="center"/>
    </xf>
    <xf numFmtId="0" fontId="5" fillId="2" borderId="80"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41" fontId="5" fillId="2" borderId="80" xfId="1" applyFont="1" applyFill="1" applyBorder="1" applyAlignment="1">
      <alignment horizontal="center" vertical="center"/>
    </xf>
    <xf numFmtId="0" fontId="7" fillId="0" borderId="36"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0" borderId="37" xfId="0" applyNumberFormat="1" applyFont="1" applyBorder="1" applyAlignment="1">
      <alignment horizontal="center" vertical="center"/>
    </xf>
    <xf numFmtId="178" fontId="8" fillId="0" borderId="28" xfId="0" applyNumberFormat="1" applyFont="1" applyBorder="1" applyAlignment="1">
      <alignment horizontal="left" vertical="center" wrapText="1"/>
    </xf>
    <xf numFmtId="178" fontId="8" fillId="0" borderId="29" xfId="0" applyNumberFormat="1" applyFont="1" applyBorder="1" applyAlignment="1">
      <alignment horizontal="left" vertical="center" wrapText="1"/>
    </xf>
    <xf numFmtId="178" fontId="8" fillId="0" borderId="30" xfId="0" applyNumberFormat="1" applyFont="1" applyBorder="1" applyAlignment="1">
      <alignment horizontal="left" vertical="center" wrapText="1"/>
    </xf>
    <xf numFmtId="176" fontId="23" fillId="3" borderId="7" xfId="0" applyNumberFormat="1" applyFont="1" applyFill="1" applyBorder="1" applyAlignment="1">
      <alignment horizontal="center" vertical="center" wrapText="1"/>
    </xf>
    <xf numFmtId="176" fontId="23" fillId="3" borderId="4" xfId="0" applyNumberFormat="1" applyFont="1" applyFill="1" applyBorder="1" applyAlignment="1">
      <alignment horizontal="center" vertical="center"/>
    </xf>
    <xf numFmtId="176" fontId="21" fillId="0" borderId="0" xfId="0" applyNumberFormat="1" applyFont="1" applyAlignment="1">
      <alignment horizontal="left" vertical="center"/>
    </xf>
    <xf numFmtId="176" fontId="23" fillId="3" borderId="7" xfId="0" applyNumberFormat="1" applyFont="1" applyFill="1" applyBorder="1" applyAlignment="1">
      <alignment horizontal="center" vertical="center"/>
    </xf>
    <xf numFmtId="176" fontId="23" fillId="3" borderId="10" xfId="0" applyNumberFormat="1" applyFont="1" applyFill="1" applyBorder="1" applyAlignment="1">
      <alignment horizontal="center" vertical="center"/>
    </xf>
    <xf numFmtId="176" fontId="23" fillId="3" borderId="20" xfId="0" applyNumberFormat="1" applyFont="1" applyFill="1" applyBorder="1" applyAlignment="1">
      <alignment horizontal="center" vertical="center"/>
    </xf>
    <xf numFmtId="176" fontId="23" fillId="3" borderId="16" xfId="0" applyNumberFormat="1" applyFont="1" applyFill="1" applyBorder="1" applyAlignment="1">
      <alignment horizontal="center" vertical="center"/>
    </xf>
    <xf numFmtId="176" fontId="23" fillId="3" borderId="10" xfId="0" applyNumberFormat="1" applyFont="1" applyFill="1" applyBorder="1" applyAlignment="1">
      <alignment horizontal="center" vertical="center" wrapText="1"/>
    </xf>
    <xf numFmtId="176" fontId="23" fillId="3" borderId="20" xfId="0" applyNumberFormat="1" applyFont="1" applyFill="1" applyBorder="1" applyAlignment="1">
      <alignment horizontal="center" vertical="center" wrapText="1"/>
    </xf>
    <xf numFmtId="176" fontId="23" fillId="3" borderId="16" xfId="0" applyNumberFormat="1" applyFont="1" applyFill="1" applyBorder="1" applyAlignment="1">
      <alignment horizontal="center" vertical="center" wrapText="1"/>
    </xf>
    <xf numFmtId="179" fontId="8" fillId="0" borderId="0" xfId="0" applyNumberFormat="1" applyFont="1" applyBorder="1" applyAlignment="1">
      <alignment horizontal="center" vertical="center" wrapText="1"/>
    </xf>
    <xf numFmtId="0" fontId="24" fillId="0" borderId="0" xfId="0" applyFont="1" applyBorder="1" applyAlignment="1">
      <alignment horizontal="left" vertical="center"/>
    </xf>
    <xf numFmtId="0" fontId="18" fillId="0" borderId="10" xfId="0" applyFont="1" applyBorder="1" applyAlignment="1">
      <alignment horizontal="center" vertical="center"/>
    </xf>
    <xf numFmtId="0" fontId="18" fillId="0" borderId="20" xfId="0" applyFont="1" applyBorder="1" applyAlignment="1">
      <alignment horizontal="center" vertical="center"/>
    </xf>
    <xf numFmtId="0" fontId="18" fillId="0" borderId="16" xfId="0" applyFont="1" applyBorder="1" applyAlignment="1">
      <alignment horizontal="center" vertical="center"/>
    </xf>
    <xf numFmtId="0" fontId="36" fillId="0" borderId="0" xfId="0" applyFont="1" applyAlignment="1">
      <alignment horizontal="center" vertical="center"/>
    </xf>
    <xf numFmtId="0" fontId="9" fillId="0" borderId="39" xfId="0" applyFont="1" applyBorder="1" applyAlignment="1">
      <alignment horizontal="center" vertical="center"/>
    </xf>
    <xf numFmtId="0" fontId="9" fillId="0" borderId="15" xfId="0" applyFont="1" applyBorder="1" applyAlignment="1">
      <alignment horizontal="center" vertical="center"/>
    </xf>
    <xf numFmtId="0" fontId="9" fillId="0" borderId="40"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35" fillId="0" borderId="39" xfId="0" applyFont="1" applyBorder="1" applyAlignment="1">
      <alignment horizontal="center" vertical="center"/>
    </xf>
    <xf numFmtId="0" fontId="35" fillId="0" borderId="15" xfId="0" applyFont="1" applyBorder="1" applyAlignment="1">
      <alignment horizontal="center" vertical="center"/>
    </xf>
    <xf numFmtId="0" fontId="35" fillId="0" borderId="40" xfId="0" applyFont="1" applyBorder="1" applyAlignment="1">
      <alignment horizontal="center" vertical="center"/>
    </xf>
    <xf numFmtId="0" fontId="26" fillId="0" borderId="0" xfId="0" applyFont="1" applyAlignment="1">
      <alignment horizontal="center" vertical="center"/>
    </xf>
    <xf numFmtId="0" fontId="36" fillId="0" borderId="58" xfId="0" applyFont="1" applyBorder="1" applyAlignment="1">
      <alignment horizontal="center" vertical="center"/>
    </xf>
    <xf numFmtId="0" fontId="39" fillId="0" borderId="30" xfId="0" applyFont="1" applyBorder="1" applyAlignment="1">
      <alignment horizontal="center" vertical="center"/>
    </xf>
    <xf numFmtId="0" fontId="39" fillId="0" borderId="58" xfId="0" applyFont="1" applyBorder="1" applyAlignment="1">
      <alignment horizontal="center" vertical="center"/>
    </xf>
    <xf numFmtId="0" fontId="7" fillId="0" borderId="59" xfId="0" applyFont="1" applyBorder="1" applyAlignment="1">
      <alignment horizontal="center" vertical="center"/>
    </xf>
    <xf numFmtId="0" fontId="7" fillId="0" borderId="31" xfId="0" applyFont="1" applyBorder="1" applyAlignment="1">
      <alignment horizontal="center" vertical="center"/>
    </xf>
    <xf numFmtId="0" fontId="7" fillId="0" borderId="60" xfId="0" applyFont="1" applyBorder="1" applyAlignment="1">
      <alignment horizontal="center" vertical="center"/>
    </xf>
    <xf numFmtId="0" fontId="7" fillId="0" borderId="4" xfId="0" applyFont="1" applyBorder="1" applyAlignment="1">
      <alignment horizontal="center" vertical="center"/>
    </xf>
    <xf numFmtId="0" fontId="7" fillId="0" borderId="61" xfId="0" applyFont="1" applyBorder="1" applyAlignment="1">
      <alignment horizontal="center" vertical="center"/>
    </xf>
    <xf numFmtId="0" fontId="7" fillId="0" borderId="8" xfId="0" applyFont="1"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0" fillId="0" borderId="11" xfId="0" applyFont="1" applyBorder="1" applyAlignment="1">
      <alignment horizontal="left" vertical="center"/>
    </xf>
    <xf numFmtId="0" fontId="41" fillId="0" borderId="59" xfId="0" applyFont="1" applyBorder="1" applyAlignment="1">
      <alignment horizontal="center" vertical="center"/>
    </xf>
    <xf numFmtId="0" fontId="41" fillId="0" borderId="31" xfId="0" applyFont="1" applyBorder="1" applyAlignment="1">
      <alignment horizontal="center" vertical="center"/>
    </xf>
    <xf numFmtId="0" fontId="41" fillId="0" borderId="61" xfId="0" applyFont="1" applyBorder="1" applyAlignment="1">
      <alignment horizontal="center" vertical="center"/>
    </xf>
    <xf numFmtId="0" fontId="41" fillId="0" borderId="8" xfId="0" applyFont="1" applyBorder="1" applyAlignment="1">
      <alignment horizontal="center" vertical="center"/>
    </xf>
    <xf numFmtId="0" fontId="0" fillId="0" borderId="37" xfId="0" applyBorder="1" applyAlignment="1">
      <alignment horizontal="center" vertical="center"/>
    </xf>
  </cellXfs>
  <cellStyles count="2">
    <cellStyle name="쉼표 [0]" xfId="1" builtinId="6"/>
    <cellStyle name="표준" xfId="0" builtinId="0"/>
  </cellStyles>
  <dxfs count="0"/>
  <tableStyles count="0" defaultTableStyle="TableStyleMedium2" defaultPivotStyle="PivotStyleLight16"/>
  <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V142"/>
  <sheetViews>
    <sheetView tabSelected="1" workbookViewId="0">
      <selection activeCell="K148" sqref="K148"/>
    </sheetView>
  </sheetViews>
  <sheetFormatPr defaultColWidth="9" defaultRowHeight="16.5"/>
  <cols>
    <col min="1" max="1" width="1.375" style="168" customWidth="1"/>
    <col min="2" max="2" width="3" style="168" customWidth="1"/>
    <col min="3" max="3" width="4.625" style="168" customWidth="1"/>
    <col min="4" max="4" width="3.375" style="168" customWidth="1"/>
    <col min="5" max="5" width="11.375" style="168" customWidth="1"/>
    <col min="6" max="6" width="20.75" style="195" customWidth="1"/>
    <col min="7" max="7" width="6.375" style="378" customWidth="1"/>
    <col min="8" max="8" width="3.875" style="195" customWidth="1"/>
    <col min="9" max="9" width="5.75" style="195" customWidth="1"/>
    <col min="10" max="10" width="5" style="195" customWidth="1"/>
    <col min="11" max="11" width="7" style="61" customWidth="1"/>
    <col min="12" max="12" width="7.125" style="168" customWidth="1"/>
    <col min="13" max="13" width="5.25" style="168" customWidth="1"/>
    <col min="14" max="14" width="5.625" style="379" customWidth="1"/>
    <col min="15" max="15" width="5.125" style="168" customWidth="1"/>
    <col min="16" max="16" width="5.75" style="378" customWidth="1"/>
    <col min="17" max="17" width="5.25" style="195" customWidth="1"/>
    <col min="18" max="18" width="5.875" style="380" customWidth="1"/>
    <col min="19" max="19" width="17.25" style="342" customWidth="1"/>
    <col min="20" max="20" width="5.625" style="168" customWidth="1"/>
    <col min="21" max="21" width="5.75" style="168" customWidth="1"/>
    <col min="22" max="16384" width="9" style="168"/>
  </cols>
  <sheetData>
    <row r="2" spans="2:19" ht="35.25" customHeight="1" thickBot="1">
      <c r="B2" s="327" t="s">
        <v>1154</v>
      </c>
      <c r="C2" s="327"/>
      <c r="D2" s="327"/>
      <c r="E2" s="327"/>
      <c r="F2" s="327"/>
      <c r="G2" s="189"/>
      <c r="H2" s="18"/>
      <c r="I2" s="5"/>
      <c r="J2" s="9"/>
      <c r="K2" s="18"/>
      <c r="L2" s="196"/>
      <c r="M2" s="196"/>
      <c r="N2" s="358"/>
      <c r="O2" s="18"/>
      <c r="P2" s="189"/>
      <c r="Q2" s="381" t="s">
        <v>1096</v>
      </c>
      <c r="R2" s="381"/>
      <c r="S2" s="381"/>
    </row>
    <row r="3" spans="2:19">
      <c r="B3" s="393" t="s">
        <v>0</v>
      </c>
      <c r="C3" s="395" t="s">
        <v>1</v>
      </c>
      <c r="D3" s="395"/>
      <c r="E3" s="397" t="s">
        <v>2</v>
      </c>
      <c r="F3" s="399" t="s">
        <v>3</v>
      </c>
      <c r="G3" s="400"/>
      <c r="H3" s="400"/>
      <c r="I3" s="400"/>
      <c r="J3" s="401"/>
      <c r="K3" s="402" t="s">
        <v>766</v>
      </c>
      <c r="L3" s="403"/>
      <c r="M3" s="403"/>
      <c r="N3" s="404"/>
      <c r="O3" s="400" t="s">
        <v>804</v>
      </c>
      <c r="P3" s="400"/>
      <c r="Q3" s="400"/>
      <c r="R3" s="400"/>
      <c r="S3" s="391" t="s">
        <v>4</v>
      </c>
    </row>
    <row r="4" spans="2:19">
      <c r="B4" s="394"/>
      <c r="C4" s="396"/>
      <c r="D4" s="396"/>
      <c r="E4" s="398"/>
      <c r="F4" s="169" t="s">
        <v>5</v>
      </c>
      <c r="G4" s="16" t="s">
        <v>6</v>
      </c>
      <c r="H4" s="15" t="s">
        <v>7</v>
      </c>
      <c r="I4" s="15" t="s">
        <v>8</v>
      </c>
      <c r="J4" s="170" t="s">
        <v>9</v>
      </c>
      <c r="K4" s="355" t="s">
        <v>11</v>
      </c>
      <c r="L4" s="356" t="s">
        <v>12</v>
      </c>
      <c r="M4" s="356" t="s">
        <v>881</v>
      </c>
      <c r="N4" s="174" t="s">
        <v>13</v>
      </c>
      <c r="O4" s="17" t="s">
        <v>7</v>
      </c>
      <c r="P4" s="16" t="s">
        <v>6</v>
      </c>
      <c r="Q4" s="217" t="s">
        <v>784</v>
      </c>
      <c r="R4" s="217" t="s">
        <v>10</v>
      </c>
      <c r="S4" s="392"/>
    </row>
    <row r="5" spans="2:19">
      <c r="B5" s="4">
        <v>1</v>
      </c>
      <c r="C5" s="25">
        <v>901</v>
      </c>
      <c r="D5" s="3" t="s">
        <v>14</v>
      </c>
      <c r="E5" s="145" t="s">
        <v>1055</v>
      </c>
      <c r="F5" s="172" t="s">
        <v>884</v>
      </c>
      <c r="G5" s="10">
        <v>179</v>
      </c>
      <c r="H5" s="2" t="s">
        <v>23</v>
      </c>
      <c r="I5" s="141" t="s">
        <v>16</v>
      </c>
      <c r="J5" s="171"/>
      <c r="K5" s="202" t="s">
        <v>885</v>
      </c>
      <c r="L5" s="203" t="s">
        <v>18</v>
      </c>
      <c r="M5" s="198" t="s">
        <v>16</v>
      </c>
      <c r="N5" s="359" t="s">
        <v>68</v>
      </c>
      <c r="O5" s="20" t="s">
        <v>16</v>
      </c>
      <c r="P5" s="10" t="s">
        <v>68</v>
      </c>
      <c r="Q5" s="222" t="s">
        <v>16</v>
      </c>
      <c r="R5" s="360"/>
      <c r="S5" s="329" t="s">
        <v>886</v>
      </c>
    </row>
    <row r="6" spans="2:19">
      <c r="B6" s="4">
        <v>2</v>
      </c>
      <c r="C6" s="3">
        <v>902</v>
      </c>
      <c r="D6" s="11" t="s">
        <v>19</v>
      </c>
      <c r="E6" s="6" t="s">
        <v>20</v>
      </c>
      <c r="F6" s="172" t="s">
        <v>884</v>
      </c>
      <c r="G6" s="10">
        <v>179</v>
      </c>
      <c r="H6" s="2" t="s">
        <v>16</v>
      </c>
      <c r="I6" s="141" t="s">
        <v>16</v>
      </c>
      <c r="J6" s="171" t="s">
        <v>16</v>
      </c>
      <c r="K6" s="351"/>
      <c r="L6" s="141"/>
      <c r="M6" s="3"/>
      <c r="N6" s="180" t="s">
        <v>68</v>
      </c>
      <c r="O6" s="20"/>
      <c r="P6" s="10" t="s">
        <v>68</v>
      </c>
      <c r="Q6" s="218"/>
      <c r="R6" s="361"/>
      <c r="S6" s="330" t="s">
        <v>16</v>
      </c>
    </row>
    <row r="7" spans="2:19">
      <c r="B7" s="4">
        <v>3</v>
      </c>
      <c r="C7" s="3">
        <v>903</v>
      </c>
      <c r="D7" s="11" t="s">
        <v>21</v>
      </c>
      <c r="E7" s="6" t="s">
        <v>22</v>
      </c>
      <c r="F7" s="175" t="s">
        <v>887</v>
      </c>
      <c r="G7" s="10">
        <v>48</v>
      </c>
      <c r="H7" s="2" t="s">
        <v>23</v>
      </c>
      <c r="I7" s="141" t="s">
        <v>888</v>
      </c>
      <c r="J7" s="171">
        <v>831</v>
      </c>
      <c r="K7" s="226" t="s">
        <v>890</v>
      </c>
      <c r="L7" s="292" t="s">
        <v>891</v>
      </c>
      <c r="M7" s="1" t="s">
        <v>16</v>
      </c>
      <c r="N7" s="180">
        <v>83</v>
      </c>
      <c r="O7" s="20" t="s">
        <v>889</v>
      </c>
      <c r="P7" s="10">
        <v>57</v>
      </c>
      <c r="Q7" s="218"/>
      <c r="R7" s="218"/>
      <c r="S7" s="330" t="s">
        <v>16</v>
      </c>
    </row>
    <row r="8" spans="2:19">
      <c r="B8" s="4">
        <v>4</v>
      </c>
      <c r="C8" s="3">
        <v>904</v>
      </c>
      <c r="D8" s="3" t="s">
        <v>24</v>
      </c>
      <c r="E8" s="6" t="s">
        <v>25</v>
      </c>
      <c r="F8" s="172" t="s">
        <v>26</v>
      </c>
      <c r="G8" s="10">
        <v>99</v>
      </c>
      <c r="H8" s="2" t="s">
        <v>23</v>
      </c>
      <c r="I8" s="141" t="s">
        <v>892</v>
      </c>
      <c r="J8" s="171">
        <v>902</v>
      </c>
      <c r="K8" s="191" t="s">
        <v>16</v>
      </c>
      <c r="L8" s="292"/>
      <c r="M8" s="8" t="s">
        <v>68</v>
      </c>
      <c r="N8" s="180" t="s">
        <v>16</v>
      </c>
      <c r="O8" s="20" t="s">
        <v>16</v>
      </c>
      <c r="P8" s="10">
        <v>57</v>
      </c>
      <c r="Q8" s="218"/>
      <c r="R8" s="361">
        <v>340</v>
      </c>
      <c r="S8" s="331" t="s">
        <v>972</v>
      </c>
    </row>
    <row r="9" spans="2:19">
      <c r="B9" s="4">
        <v>5</v>
      </c>
      <c r="C9" s="3">
        <v>905</v>
      </c>
      <c r="D9" s="3" t="s">
        <v>27</v>
      </c>
      <c r="E9" s="6" t="s">
        <v>28</v>
      </c>
      <c r="F9" s="172" t="s">
        <v>29</v>
      </c>
      <c r="G9" s="10">
        <v>144</v>
      </c>
      <c r="H9" s="2" t="s">
        <v>30</v>
      </c>
      <c r="I9" s="141" t="s">
        <v>893</v>
      </c>
      <c r="J9" s="171">
        <v>720</v>
      </c>
      <c r="K9" s="191"/>
      <c r="L9" s="292"/>
      <c r="M9" s="197"/>
      <c r="N9" s="180" t="s">
        <v>16</v>
      </c>
      <c r="O9" s="20"/>
      <c r="P9" s="10">
        <v>57</v>
      </c>
      <c r="Q9" s="218"/>
      <c r="R9" s="361">
        <v>320</v>
      </c>
      <c r="S9" s="332" t="s">
        <v>973</v>
      </c>
    </row>
    <row r="10" spans="2:19">
      <c r="B10" s="4">
        <v>6</v>
      </c>
      <c r="C10" s="3">
        <v>906</v>
      </c>
      <c r="D10" s="3" t="s">
        <v>31</v>
      </c>
      <c r="E10" s="6" t="s">
        <v>22</v>
      </c>
      <c r="F10" s="172" t="s">
        <v>33</v>
      </c>
      <c r="G10" s="10">
        <v>130</v>
      </c>
      <c r="H10" s="2" t="s">
        <v>922</v>
      </c>
      <c r="I10" s="141" t="s">
        <v>894</v>
      </c>
      <c r="J10" s="171" t="s">
        <v>767</v>
      </c>
      <c r="K10" s="191"/>
      <c r="L10" s="292"/>
      <c r="M10" s="8"/>
      <c r="N10" s="180" t="s">
        <v>16</v>
      </c>
      <c r="O10" s="20"/>
      <c r="P10" s="10">
        <v>57</v>
      </c>
      <c r="Q10" s="218"/>
      <c r="R10" s="361">
        <v>650</v>
      </c>
      <c r="S10" s="331" t="s">
        <v>767</v>
      </c>
    </row>
    <row r="11" spans="2:19">
      <c r="B11" s="4">
        <v>7</v>
      </c>
      <c r="C11" s="3">
        <v>907</v>
      </c>
      <c r="D11" s="3" t="s">
        <v>32</v>
      </c>
      <c r="E11" s="6" t="s">
        <v>22</v>
      </c>
      <c r="F11" s="172" t="s">
        <v>33</v>
      </c>
      <c r="G11" s="10">
        <v>116</v>
      </c>
      <c r="H11" s="2" t="s">
        <v>771</v>
      </c>
      <c r="I11" s="141" t="s">
        <v>894</v>
      </c>
      <c r="J11" s="171">
        <v>905</v>
      </c>
      <c r="K11" s="191"/>
      <c r="L11" s="141"/>
      <c r="M11" s="3"/>
      <c r="N11" s="180"/>
      <c r="O11" s="20"/>
      <c r="P11" s="10">
        <v>57</v>
      </c>
      <c r="Q11" s="218"/>
      <c r="R11" s="361"/>
      <c r="S11" s="331" t="s">
        <v>16</v>
      </c>
    </row>
    <row r="12" spans="2:19">
      <c r="B12" s="4">
        <v>8</v>
      </c>
      <c r="C12" s="3">
        <v>908</v>
      </c>
      <c r="D12" s="3" t="s">
        <v>14</v>
      </c>
      <c r="E12" s="6" t="s">
        <v>22</v>
      </c>
      <c r="F12" s="172" t="s">
        <v>33</v>
      </c>
      <c r="G12" s="10">
        <v>116</v>
      </c>
      <c r="H12" s="2" t="s">
        <v>16</v>
      </c>
      <c r="I12" s="141"/>
      <c r="J12" s="171" t="s">
        <v>16</v>
      </c>
      <c r="K12" s="191" t="s">
        <v>16</v>
      </c>
      <c r="L12" s="141" t="s">
        <v>16</v>
      </c>
      <c r="M12" s="3" t="s">
        <v>16</v>
      </c>
      <c r="N12" s="180" t="s">
        <v>68</v>
      </c>
      <c r="O12" s="20"/>
      <c r="P12" s="10">
        <v>57</v>
      </c>
      <c r="Q12" s="218"/>
      <c r="R12" s="361"/>
      <c r="S12" s="332" t="s">
        <v>1029</v>
      </c>
    </row>
    <row r="13" spans="2:19">
      <c r="B13" s="4">
        <v>9</v>
      </c>
      <c r="C13" s="3">
        <v>909</v>
      </c>
      <c r="D13" s="11" t="s">
        <v>19</v>
      </c>
      <c r="E13" s="6" t="s">
        <v>22</v>
      </c>
      <c r="F13" s="172" t="s">
        <v>33</v>
      </c>
      <c r="G13" s="10">
        <v>116</v>
      </c>
      <c r="H13" s="2" t="s">
        <v>16</v>
      </c>
      <c r="I13" s="141" t="s">
        <v>16</v>
      </c>
      <c r="J13" s="171" t="s">
        <v>16</v>
      </c>
      <c r="K13" s="226" t="s">
        <v>16</v>
      </c>
      <c r="L13" s="141" t="s">
        <v>16</v>
      </c>
      <c r="M13" s="3" t="s">
        <v>16</v>
      </c>
      <c r="N13" s="180" t="s">
        <v>68</v>
      </c>
      <c r="O13" s="20"/>
      <c r="P13" s="10">
        <v>57</v>
      </c>
      <c r="Q13" s="218"/>
      <c r="R13" s="361"/>
      <c r="S13" s="331" t="s">
        <v>16</v>
      </c>
    </row>
    <row r="14" spans="2:19">
      <c r="B14" s="4">
        <v>10</v>
      </c>
      <c r="C14" s="3">
        <v>910</v>
      </c>
      <c r="D14" s="11" t="s">
        <v>21</v>
      </c>
      <c r="E14" s="6" t="s">
        <v>34</v>
      </c>
      <c r="F14" s="172" t="s">
        <v>35</v>
      </c>
      <c r="G14" s="10">
        <v>113</v>
      </c>
      <c r="H14" s="2" t="s">
        <v>23</v>
      </c>
      <c r="I14" s="141" t="s">
        <v>895</v>
      </c>
      <c r="J14" s="171">
        <v>903</v>
      </c>
      <c r="K14" s="226" t="s">
        <v>896</v>
      </c>
      <c r="L14" s="141" t="s">
        <v>897</v>
      </c>
      <c r="M14" s="3"/>
      <c r="N14" s="180">
        <v>220</v>
      </c>
      <c r="O14" s="20" t="s">
        <v>889</v>
      </c>
      <c r="P14" s="10">
        <v>123</v>
      </c>
      <c r="Q14" s="218">
        <v>19</v>
      </c>
      <c r="R14" s="361"/>
      <c r="S14" s="332" t="s">
        <v>36</v>
      </c>
    </row>
    <row r="15" spans="2:19">
      <c r="B15" s="4">
        <v>11</v>
      </c>
      <c r="C15" s="3">
        <v>911</v>
      </c>
      <c r="D15" s="3" t="s">
        <v>24</v>
      </c>
      <c r="E15" s="6" t="s">
        <v>36</v>
      </c>
      <c r="F15" s="172" t="s">
        <v>35</v>
      </c>
      <c r="G15" s="10">
        <v>113</v>
      </c>
      <c r="H15" s="2" t="s">
        <v>16</v>
      </c>
      <c r="I15" s="141" t="s">
        <v>16</v>
      </c>
      <c r="J15" s="171"/>
      <c r="K15" s="191"/>
      <c r="L15" s="141"/>
      <c r="M15" s="2"/>
      <c r="N15" s="362"/>
      <c r="O15" s="20" t="s">
        <v>16</v>
      </c>
      <c r="P15" s="10" t="s">
        <v>68</v>
      </c>
      <c r="Q15" s="218"/>
      <c r="R15" s="218">
        <v>420</v>
      </c>
      <c r="S15" s="331" t="s">
        <v>37</v>
      </c>
    </row>
    <row r="16" spans="2:19" ht="33" customHeight="1">
      <c r="B16" s="4">
        <v>12</v>
      </c>
      <c r="C16" s="3">
        <v>912</v>
      </c>
      <c r="D16" s="3" t="s">
        <v>27</v>
      </c>
      <c r="E16" s="6" t="s">
        <v>38</v>
      </c>
      <c r="F16" s="172" t="s">
        <v>926</v>
      </c>
      <c r="G16" s="10">
        <v>130</v>
      </c>
      <c r="H16" s="2" t="s">
        <v>23</v>
      </c>
      <c r="I16" s="141" t="s">
        <v>898</v>
      </c>
      <c r="J16" s="171">
        <v>909</v>
      </c>
      <c r="K16" s="227" t="s">
        <v>899</v>
      </c>
      <c r="L16" s="290" t="s">
        <v>900</v>
      </c>
      <c r="M16" s="291" t="s">
        <v>901</v>
      </c>
      <c r="N16" s="180">
        <v>252</v>
      </c>
      <c r="O16" s="20"/>
      <c r="P16" s="10" t="s">
        <v>68</v>
      </c>
      <c r="Q16" s="218"/>
      <c r="R16" s="361"/>
      <c r="S16" s="333" t="s">
        <v>932</v>
      </c>
    </row>
    <row r="17" spans="2:19">
      <c r="B17" s="4">
        <v>13</v>
      </c>
      <c r="C17" s="3">
        <v>913</v>
      </c>
      <c r="D17" s="3" t="s">
        <v>31</v>
      </c>
      <c r="E17" s="6" t="s">
        <v>40</v>
      </c>
      <c r="F17" s="172" t="s">
        <v>39</v>
      </c>
      <c r="G17" s="10">
        <v>130</v>
      </c>
      <c r="H17" s="2" t="s">
        <v>16</v>
      </c>
      <c r="I17" s="141" t="s">
        <v>16</v>
      </c>
      <c r="J17" s="171" t="s">
        <v>16</v>
      </c>
      <c r="K17" s="191"/>
      <c r="L17" s="141"/>
      <c r="M17" s="3"/>
      <c r="N17" s="180"/>
      <c r="O17" s="20" t="s">
        <v>16</v>
      </c>
      <c r="P17" s="10"/>
      <c r="Q17" s="218"/>
      <c r="R17" s="361"/>
      <c r="S17" s="334" t="s">
        <v>16</v>
      </c>
    </row>
    <row r="18" spans="2:19">
      <c r="B18" s="4">
        <v>14</v>
      </c>
      <c r="C18" s="3">
        <v>914</v>
      </c>
      <c r="D18" s="3" t="s">
        <v>32</v>
      </c>
      <c r="E18" s="6" t="s">
        <v>40</v>
      </c>
      <c r="F18" s="172" t="s">
        <v>39</v>
      </c>
      <c r="G18" s="10">
        <v>130</v>
      </c>
      <c r="H18" s="2" t="s">
        <v>16</v>
      </c>
      <c r="I18" s="141" t="s">
        <v>16</v>
      </c>
      <c r="J18" s="171"/>
      <c r="K18" s="191"/>
      <c r="L18" s="141"/>
      <c r="M18" s="3"/>
      <c r="N18" s="180"/>
      <c r="O18" s="20"/>
      <c r="P18" s="10"/>
      <c r="Q18" s="218"/>
      <c r="R18" s="361"/>
      <c r="S18" s="335"/>
    </row>
    <row r="19" spans="2:19">
      <c r="B19" s="4">
        <v>15</v>
      </c>
      <c r="C19" s="3">
        <v>915</v>
      </c>
      <c r="D19" s="3" t="s">
        <v>14</v>
      </c>
      <c r="E19" s="6" t="s">
        <v>902</v>
      </c>
      <c r="F19" s="172" t="s">
        <v>41</v>
      </c>
      <c r="G19" s="10">
        <v>160</v>
      </c>
      <c r="H19" s="2" t="s">
        <v>23</v>
      </c>
      <c r="I19" s="141" t="s">
        <v>42</v>
      </c>
      <c r="J19" s="171">
        <v>912</v>
      </c>
      <c r="K19" s="191" t="s">
        <v>43</v>
      </c>
      <c r="L19" s="141" t="s">
        <v>44</v>
      </c>
      <c r="M19" s="3"/>
      <c r="N19" s="180">
        <v>127</v>
      </c>
      <c r="O19" s="20" t="s">
        <v>889</v>
      </c>
      <c r="P19" s="10">
        <v>73</v>
      </c>
      <c r="Q19" s="218">
        <v>12</v>
      </c>
      <c r="R19" s="361">
        <v>130</v>
      </c>
      <c r="S19" s="331" t="s">
        <v>45</v>
      </c>
    </row>
    <row r="20" spans="2:19">
      <c r="B20" s="4">
        <v>16</v>
      </c>
      <c r="C20" s="3">
        <v>916</v>
      </c>
      <c r="D20" s="11" t="s">
        <v>19</v>
      </c>
      <c r="E20" s="6" t="s">
        <v>45</v>
      </c>
      <c r="F20" s="172" t="s">
        <v>41</v>
      </c>
      <c r="G20" s="10">
        <v>160</v>
      </c>
      <c r="H20" s="2" t="s">
        <v>16</v>
      </c>
      <c r="I20" s="141" t="s">
        <v>16</v>
      </c>
      <c r="J20" s="171" t="s">
        <v>16</v>
      </c>
      <c r="K20" s="191"/>
      <c r="L20" s="141"/>
      <c r="M20" s="3"/>
      <c r="N20" s="180"/>
      <c r="O20" s="20"/>
      <c r="P20" s="10">
        <v>73</v>
      </c>
      <c r="Q20" s="218"/>
      <c r="R20" s="361"/>
      <c r="S20" s="332" t="s">
        <v>16</v>
      </c>
    </row>
    <row r="21" spans="2:19">
      <c r="B21" s="4">
        <v>17</v>
      </c>
      <c r="C21" s="3">
        <v>917</v>
      </c>
      <c r="D21" s="11" t="s">
        <v>21</v>
      </c>
      <c r="E21" s="6" t="s">
        <v>45</v>
      </c>
      <c r="F21" s="172" t="s">
        <v>41</v>
      </c>
      <c r="G21" s="10">
        <v>164</v>
      </c>
      <c r="H21" s="2" t="s">
        <v>903</v>
      </c>
      <c r="I21" s="141" t="s">
        <v>42</v>
      </c>
      <c r="J21" s="171">
        <v>914</v>
      </c>
      <c r="K21" s="191"/>
      <c r="L21" s="141"/>
      <c r="M21" s="3"/>
      <c r="N21" s="180"/>
      <c r="O21" s="20"/>
      <c r="P21" s="10">
        <v>73</v>
      </c>
      <c r="Q21" s="218"/>
      <c r="R21" s="361"/>
      <c r="S21" s="332" t="s">
        <v>46</v>
      </c>
    </row>
    <row r="22" spans="2:19">
      <c r="B22" s="4">
        <v>18</v>
      </c>
      <c r="C22" s="3">
        <v>918</v>
      </c>
      <c r="D22" s="3" t="s">
        <v>24</v>
      </c>
      <c r="E22" s="6" t="s">
        <v>45</v>
      </c>
      <c r="F22" s="172" t="s">
        <v>41</v>
      </c>
      <c r="G22" s="10">
        <v>164</v>
      </c>
      <c r="H22" s="2" t="s">
        <v>16</v>
      </c>
      <c r="I22" s="141" t="s">
        <v>16</v>
      </c>
      <c r="J22" s="190" t="s">
        <v>16</v>
      </c>
      <c r="K22" s="191"/>
      <c r="L22" s="141"/>
      <c r="M22" s="3"/>
      <c r="N22" s="180"/>
      <c r="O22" s="20"/>
      <c r="P22" s="10">
        <v>73</v>
      </c>
      <c r="Q22" s="218"/>
      <c r="R22" s="361"/>
      <c r="S22" s="332" t="s">
        <v>918</v>
      </c>
    </row>
    <row r="23" spans="2:19">
      <c r="B23" s="4">
        <v>19</v>
      </c>
      <c r="C23" s="3">
        <v>919</v>
      </c>
      <c r="D23" s="3" t="s">
        <v>27</v>
      </c>
      <c r="E23" s="6" t="s">
        <v>904</v>
      </c>
      <c r="F23" s="172" t="s">
        <v>933</v>
      </c>
      <c r="G23" s="10">
        <v>92</v>
      </c>
      <c r="H23" s="2" t="s">
        <v>23</v>
      </c>
      <c r="I23" s="141" t="s">
        <v>934</v>
      </c>
      <c r="J23" s="171">
        <v>919</v>
      </c>
      <c r="K23" s="191" t="s">
        <v>16</v>
      </c>
      <c r="L23" s="24" t="s">
        <v>16</v>
      </c>
      <c r="M23" s="3"/>
      <c r="N23" s="180" t="s">
        <v>68</v>
      </c>
      <c r="O23" s="20"/>
      <c r="P23" s="363" t="s">
        <v>68</v>
      </c>
      <c r="Q23" s="219"/>
      <c r="R23" s="361">
        <v>130</v>
      </c>
      <c r="S23" s="332" t="s">
        <v>1030</v>
      </c>
    </row>
    <row r="24" spans="2:19">
      <c r="B24" s="4">
        <v>20</v>
      </c>
      <c r="C24" s="3">
        <v>920</v>
      </c>
      <c r="D24" s="3" t="s">
        <v>31</v>
      </c>
      <c r="E24" s="6" t="s">
        <v>47</v>
      </c>
      <c r="F24" s="172" t="s">
        <v>905</v>
      </c>
      <c r="G24" s="10">
        <v>87</v>
      </c>
      <c r="H24" s="2" t="s">
        <v>23</v>
      </c>
      <c r="I24" s="141" t="s">
        <v>892</v>
      </c>
      <c r="J24" s="171">
        <v>918</v>
      </c>
      <c r="K24" s="191" t="s">
        <v>906</v>
      </c>
      <c r="L24" s="24" t="s">
        <v>907</v>
      </c>
      <c r="M24" s="3"/>
      <c r="N24" s="180">
        <v>210</v>
      </c>
      <c r="O24" s="20" t="s">
        <v>889</v>
      </c>
      <c r="P24" s="10">
        <v>60</v>
      </c>
      <c r="Q24" s="218">
        <v>12</v>
      </c>
      <c r="R24" s="361"/>
      <c r="S24" s="332" t="s">
        <v>919</v>
      </c>
    </row>
    <row r="25" spans="2:19">
      <c r="B25" s="4">
        <v>21</v>
      </c>
      <c r="C25" s="3">
        <v>921</v>
      </c>
      <c r="D25" s="3" t="s">
        <v>32</v>
      </c>
      <c r="E25" s="6" t="s">
        <v>48</v>
      </c>
      <c r="F25" s="172" t="s">
        <v>905</v>
      </c>
      <c r="G25" s="10">
        <v>87</v>
      </c>
      <c r="H25" s="2" t="s">
        <v>16</v>
      </c>
      <c r="I25" s="141"/>
      <c r="J25" s="171"/>
      <c r="K25" s="191" t="s">
        <v>16</v>
      </c>
      <c r="L25" s="24" t="s">
        <v>16</v>
      </c>
      <c r="M25" s="3"/>
      <c r="N25" s="180" t="s">
        <v>68</v>
      </c>
      <c r="O25" s="20"/>
      <c r="P25" s="10">
        <v>60</v>
      </c>
      <c r="Q25" s="218"/>
      <c r="R25" s="361"/>
      <c r="S25" s="332"/>
    </row>
    <row r="26" spans="2:19">
      <c r="B26" s="4">
        <v>22</v>
      </c>
      <c r="C26" s="3">
        <v>922</v>
      </c>
      <c r="D26" s="3" t="s">
        <v>14</v>
      </c>
      <c r="E26" s="6" t="s">
        <v>48</v>
      </c>
      <c r="F26" s="172" t="s">
        <v>905</v>
      </c>
      <c r="G26" s="10">
        <v>96</v>
      </c>
      <c r="H26" s="2" t="s">
        <v>903</v>
      </c>
      <c r="I26" s="141" t="s">
        <v>892</v>
      </c>
      <c r="J26" s="171"/>
      <c r="K26" s="191" t="s">
        <v>16</v>
      </c>
      <c r="L26" s="141"/>
      <c r="M26" s="3"/>
      <c r="N26" s="180" t="s">
        <v>68</v>
      </c>
      <c r="O26" s="20"/>
      <c r="P26" s="10">
        <v>60</v>
      </c>
      <c r="Q26" s="218"/>
      <c r="R26" s="361"/>
      <c r="S26" s="330" t="s">
        <v>16</v>
      </c>
    </row>
    <row r="27" spans="2:19">
      <c r="B27" s="4">
        <v>23</v>
      </c>
      <c r="C27" s="3">
        <v>923</v>
      </c>
      <c r="D27" s="11" t="s">
        <v>19</v>
      </c>
      <c r="E27" s="6" t="s">
        <v>50</v>
      </c>
      <c r="F27" s="172" t="s">
        <v>908</v>
      </c>
      <c r="G27" s="10">
        <v>71</v>
      </c>
      <c r="H27" s="2" t="s">
        <v>23</v>
      </c>
      <c r="I27" s="141" t="s">
        <v>892</v>
      </c>
      <c r="J27" s="171">
        <v>921</v>
      </c>
      <c r="K27" s="191" t="s">
        <v>16</v>
      </c>
      <c r="L27" s="141"/>
      <c r="M27" s="3"/>
      <c r="N27" s="180" t="s">
        <v>68</v>
      </c>
      <c r="O27" s="20"/>
      <c r="P27" s="10">
        <v>60</v>
      </c>
      <c r="Q27" s="218"/>
      <c r="R27" s="361">
        <v>400</v>
      </c>
      <c r="S27" s="335" t="s">
        <v>16</v>
      </c>
    </row>
    <row r="28" spans="2:19">
      <c r="B28" s="4">
        <v>24</v>
      </c>
      <c r="C28" s="3">
        <v>924</v>
      </c>
      <c r="D28" s="11" t="s">
        <v>21</v>
      </c>
      <c r="E28" s="6" t="s">
        <v>51</v>
      </c>
      <c r="F28" s="172" t="s">
        <v>52</v>
      </c>
      <c r="G28" s="10">
        <v>87</v>
      </c>
      <c r="H28" s="2" t="s">
        <v>23</v>
      </c>
      <c r="I28" s="141" t="s">
        <v>909</v>
      </c>
      <c r="J28" s="171"/>
      <c r="K28" s="191" t="s">
        <v>16</v>
      </c>
      <c r="L28" s="141" t="s">
        <v>16</v>
      </c>
      <c r="M28" s="3" t="s">
        <v>16</v>
      </c>
      <c r="N28" s="180" t="s">
        <v>68</v>
      </c>
      <c r="O28" s="20"/>
      <c r="P28" s="10">
        <v>60</v>
      </c>
      <c r="Q28" s="218"/>
      <c r="R28" s="361">
        <v>300</v>
      </c>
      <c r="S28" s="335" t="s">
        <v>16</v>
      </c>
    </row>
    <row r="29" spans="2:19">
      <c r="B29" s="4">
        <v>25</v>
      </c>
      <c r="C29" s="3">
        <v>925</v>
      </c>
      <c r="D29" s="3" t="s">
        <v>24</v>
      </c>
      <c r="E29" s="6" t="s">
        <v>54</v>
      </c>
      <c r="F29" s="172" t="s">
        <v>52</v>
      </c>
      <c r="G29" s="10">
        <v>87</v>
      </c>
      <c r="H29" s="2"/>
      <c r="I29" s="141"/>
      <c r="J29" s="171"/>
      <c r="K29" s="191"/>
      <c r="L29" s="141"/>
      <c r="M29" s="3"/>
      <c r="N29" s="180"/>
      <c r="O29" s="20"/>
      <c r="P29" s="10">
        <v>60</v>
      </c>
      <c r="Q29" s="218"/>
      <c r="R29" s="361"/>
      <c r="S29" s="335" t="s">
        <v>910</v>
      </c>
    </row>
    <row r="30" spans="2:19">
      <c r="B30" s="4">
        <v>26</v>
      </c>
      <c r="C30" s="3">
        <v>926</v>
      </c>
      <c r="D30" s="3" t="s">
        <v>27</v>
      </c>
      <c r="E30" s="6" t="s">
        <v>55</v>
      </c>
      <c r="F30" s="172" t="s">
        <v>911</v>
      </c>
      <c r="G30" s="10">
        <v>73</v>
      </c>
      <c r="H30" s="2" t="s">
        <v>23</v>
      </c>
      <c r="I30" s="141" t="s">
        <v>888</v>
      </c>
      <c r="J30" s="171">
        <v>926</v>
      </c>
      <c r="K30" s="191"/>
      <c r="L30" s="141"/>
      <c r="M30" s="3"/>
      <c r="N30" s="180"/>
      <c r="O30" s="20"/>
      <c r="P30" s="10">
        <v>60</v>
      </c>
      <c r="Q30" s="218"/>
      <c r="R30" s="361">
        <v>430</v>
      </c>
      <c r="S30" s="335"/>
    </row>
    <row r="31" spans="2:19">
      <c r="B31" s="4">
        <v>27</v>
      </c>
      <c r="C31" s="3">
        <v>927</v>
      </c>
      <c r="D31" s="3" t="s">
        <v>31</v>
      </c>
      <c r="E31" s="6" t="s">
        <v>56</v>
      </c>
      <c r="F31" s="172" t="s">
        <v>912</v>
      </c>
      <c r="G31" s="10">
        <v>113</v>
      </c>
      <c r="H31" s="2" t="s">
        <v>23</v>
      </c>
      <c r="I31" s="141" t="s">
        <v>913</v>
      </c>
      <c r="J31" s="171"/>
      <c r="K31" s="191"/>
      <c r="L31" s="141"/>
      <c r="M31" s="3"/>
      <c r="N31" s="180"/>
      <c r="O31" s="20"/>
      <c r="P31" s="10">
        <v>60</v>
      </c>
      <c r="Q31" s="218"/>
      <c r="R31" s="361">
        <v>360</v>
      </c>
      <c r="S31" s="329" t="s">
        <v>16</v>
      </c>
    </row>
    <row r="32" spans="2:19">
      <c r="B32" s="4">
        <v>28</v>
      </c>
      <c r="C32" s="3">
        <v>928</v>
      </c>
      <c r="D32" s="3" t="s">
        <v>32</v>
      </c>
      <c r="E32" s="6" t="s">
        <v>56</v>
      </c>
      <c r="F32" s="172" t="s">
        <v>912</v>
      </c>
      <c r="G32" s="10">
        <v>113</v>
      </c>
      <c r="H32" s="2"/>
      <c r="I32" s="141"/>
      <c r="J32" s="171"/>
      <c r="K32" s="191"/>
      <c r="L32" s="141"/>
      <c r="M32" s="3"/>
      <c r="N32" s="180"/>
      <c r="O32" s="20"/>
      <c r="P32" s="10">
        <v>60</v>
      </c>
      <c r="Q32" s="218"/>
      <c r="R32" s="361"/>
      <c r="S32" s="332"/>
    </row>
    <row r="33" spans="2:19">
      <c r="B33" s="4">
        <v>29</v>
      </c>
      <c r="C33" s="3">
        <v>929</v>
      </c>
      <c r="D33" s="3" t="s">
        <v>14</v>
      </c>
      <c r="E33" s="6" t="s">
        <v>57</v>
      </c>
      <c r="F33" s="204" t="s">
        <v>58</v>
      </c>
      <c r="G33" s="10">
        <v>96</v>
      </c>
      <c r="H33" s="2" t="s">
        <v>23</v>
      </c>
      <c r="I33" s="141" t="s">
        <v>42</v>
      </c>
      <c r="J33" s="171">
        <v>921</v>
      </c>
      <c r="K33" s="191"/>
      <c r="L33" s="141"/>
      <c r="M33" s="3"/>
      <c r="N33" s="180"/>
      <c r="O33" s="20"/>
      <c r="P33" s="10">
        <v>60</v>
      </c>
      <c r="Q33" s="218"/>
      <c r="R33" s="361">
        <v>470</v>
      </c>
      <c r="S33" s="332" t="s">
        <v>976</v>
      </c>
    </row>
    <row r="34" spans="2:19">
      <c r="B34" s="4">
        <v>30</v>
      </c>
      <c r="C34" s="3">
        <v>930</v>
      </c>
      <c r="D34" s="11" t="s">
        <v>19</v>
      </c>
      <c r="E34" s="6" t="s">
        <v>57</v>
      </c>
      <c r="F34" s="204" t="s">
        <v>58</v>
      </c>
      <c r="G34" s="10">
        <v>96</v>
      </c>
      <c r="H34" s="2"/>
      <c r="I34" s="141"/>
      <c r="J34" s="171"/>
      <c r="K34" s="191"/>
      <c r="L34" s="141"/>
      <c r="M34" s="3"/>
      <c r="N34" s="180"/>
      <c r="O34" s="20"/>
      <c r="P34" s="10">
        <v>60</v>
      </c>
      <c r="Q34" s="218"/>
      <c r="R34" s="361" t="s">
        <v>16</v>
      </c>
      <c r="S34" s="329" t="s">
        <v>16</v>
      </c>
    </row>
    <row r="35" spans="2:19">
      <c r="B35" s="4">
        <v>31</v>
      </c>
      <c r="C35" s="3">
        <v>1001</v>
      </c>
      <c r="D35" s="11" t="s">
        <v>21</v>
      </c>
      <c r="E35" s="6" t="s">
        <v>57</v>
      </c>
      <c r="F35" s="204" t="s">
        <v>58</v>
      </c>
      <c r="G35" s="10">
        <v>96</v>
      </c>
      <c r="H35" s="2"/>
      <c r="I35" s="141"/>
      <c r="J35" s="171" t="s">
        <v>16</v>
      </c>
      <c r="K35" s="191"/>
      <c r="L35" s="141"/>
      <c r="M35" s="3"/>
      <c r="N35" s="180"/>
      <c r="O35" s="20"/>
      <c r="P35" s="10">
        <v>60</v>
      </c>
      <c r="Q35" s="218"/>
      <c r="R35" s="361"/>
      <c r="S35" s="335" t="s">
        <v>970</v>
      </c>
    </row>
    <row r="36" spans="2:19">
      <c r="B36" s="4">
        <v>32</v>
      </c>
      <c r="C36" s="3">
        <v>1002</v>
      </c>
      <c r="D36" s="3" t="s">
        <v>24</v>
      </c>
      <c r="E36" s="6" t="s">
        <v>59</v>
      </c>
      <c r="F36" s="172" t="s">
        <v>60</v>
      </c>
      <c r="G36" s="10">
        <v>82</v>
      </c>
      <c r="H36" s="2" t="s">
        <v>23</v>
      </c>
      <c r="I36" s="141" t="s">
        <v>913</v>
      </c>
      <c r="J36" s="171">
        <v>924</v>
      </c>
      <c r="K36" s="191"/>
      <c r="L36" s="141"/>
      <c r="M36" s="3"/>
      <c r="N36" s="180"/>
      <c r="O36" s="20"/>
      <c r="P36" s="10">
        <v>60</v>
      </c>
      <c r="Q36" s="218"/>
      <c r="R36" s="361">
        <v>270</v>
      </c>
      <c r="S36" s="332" t="s">
        <v>959</v>
      </c>
    </row>
    <row r="37" spans="2:19">
      <c r="B37" s="4">
        <v>33</v>
      </c>
      <c r="C37" s="3">
        <v>1003</v>
      </c>
      <c r="D37" s="3" t="s">
        <v>27</v>
      </c>
      <c r="E37" s="6" t="s">
        <v>59</v>
      </c>
      <c r="F37" s="172" t="s">
        <v>60</v>
      </c>
      <c r="G37" s="10">
        <v>82</v>
      </c>
      <c r="H37" s="2" t="s">
        <v>16</v>
      </c>
      <c r="I37" s="141" t="s">
        <v>16</v>
      </c>
      <c r="J37" s="171"/>
      <c r="K37" s="191"/>
      <c r="L37" s="141"/>
      <c r="M37" s="3"/>
      <c r="N37" s="180"/>
      <c r="O37" s="20"/>
      <c r="P37" s="10">
        <v>60</v>
      </c>
      <c r="Q37" s="218"/>
      <c r="R37" s="361"/>
      <c r="S37" s="332"/>
    </row>
    <row r="38" spans="2:19">
      <c r="B38" s="4">
        <v>34</v>
      </c>
      <c r="C38" s="3">
        <v>1004</v>
      </c>
      <c r="D38" s="3" t="s">
        <v>31</v>
      </c>
      <c r="E38" s="6" t="s">
        <v>948</v>
      </c>
      <c r="F38" s="172" t="s">
        <v>957</v>
      </c>
      <c r="G38" s="10">
        <v>135</v>
      </c>
      <c r="H38" s="2" t="s">
        <v>771</v>
      </c>
      <c r="I38" s="141" t="s">
        <v>958</v>
      </c>
      <c r="J38" s="171" t="s">
        <v>767</v>
      </c>
      <c r="K38" s="191"/>
      <c r="L38" s="141"/>
      <c r="M38" s="3"/>
      <c r="N38" s="180"/>
      <c r="O38" s="20"/>
      <c r="P38" s="10">
        <v>60</v>
      </c>
      <c r="Q38" s="218"/>
      <c r="R38" s="361">
        <v>143</v>
      </c>
      <c r="S38" s="335" t="s">
        <v>16</v>
      </c>
    </row>
    <row r="39" spans="2:19">
      <c r="B39" s="4">
        <v>35</v>
      </c>
      <c r="C39" s="3">
        <v>1005</v>
      </c>
      <c r="D39" s="3" t="s">
        <v>32</v>
      </c>
      <c r="E39" s="6" t="s">
        <v>949</v>
      </c>
      <c r="F39" s="172" t="s">
        <v>950</v>
      </c>
      <c r="G39" s="10">
        <v>89</v>
      </c>
      <c r="H39" s="2" t="s">
        <v>771</v>
      </c>
      <c r="I39" s="141" t="s">
        <v>951</v>
      </c>
      <c r="J39" s="171">
        <v>1002</v>
      </c>
      <c r="K39" s="191"/>
      <c r="L39" s="141"/>
      <c r="M39" s="3"/>
      <c r="N39" s="180"/>
      <c r="O39" s="20"/>
      <c r="P39" s="10">
        <v>60</v>
      </c>
      <c r="Q39" s="218"/>
      <c r="R39" s="361">
        <v>225</v>
      </c>
      <c r="S39" s="335" t="s">
        <v>970</v>
      </c>
    </row>
    <row r="40" spans="2:19">
      <c r="B40" s="4">
        <v>36</v>
      </c>
      <c r="C40" s="3">
        <v>1006</v>
      </c>
      <c r="D40" s="3" t="s">
        <v>14</v>
      </c>
      <c r="E40" s="6" t="s">
        <v>952</v>
      </c>
      <c r="F40" s="172" t="s">
        <v>965</v>
      </c>
      <c r="G40" s="10">
        <v>111</v>
      </c>
      <c r="H40" s="2" t="s">
        <v>771</v>
      </c>
      <c r="I40" s="141" t="s">
        <v>927</v>
      </c>
      <c r="J40" s="171">
        <v>1006</v>
      </c>
      <c r="K40" s="191"/>
      <c r="L40" s="141"/>
      <c r="M40" s="3"/>
      <c r="N40" s="180"/>
      <c r="O40" s="20"/>
      <c r="P40" s="10">
        <v>60</v>
      </c>
      <c r="Q40" s="218"/>
      <c r="R40" s="361">
        <v>287</v>
      </c>
      <c r="S40" s="335" t="s">
        <v>16</v>
      </c>
    </row>
    <row r="41" spans="2:19">
      <c r="B41" s="4">
        <v>37</v>
      </c>
      <c r="C41" s="3">
        <v>1007</v>
      </c>
      <c r="D41" s="11" t="s">
        <v>19</v>
      </c>
      <c r="E41" s="6" t="s">
        <v>61</v>
      </c>
      <c r="F41" s="172" t="s">
        <v>953</v>
      </c>
      <c r="G41" s="10">
        <v>146</v>
      </c>
      <c r="H41" s="2" t="s">
        <v>23</v>
      </c>
      <c r="I41" s="141" t="s">
        <v>954</v>
      </c>
      <c r="J41" s="171">
        <v>930</v>
      </c>
      <c r="K41" s="191"/>
      <c r="L41" s="141"/>
      <c r="M41" s="3"/>
      <c r="N41" s="180"/>
      <c r="O41" s="20"/>
      <c r="P41" s="10">
        <v>60</v>
      </c>
      <c r="Q41" s="218"/>
      <c r="R41" s="361">
        <v>203</v>
      </c>
      <c r="S41" s="332" t="s">
        <v>970</v>
      </c>
    </row>
    <row r="42" spans="2:19">
      <c r="B42" s="4">
        <v>38</v>
      </c>
      <c r="C42" s="3">
        <v>1008</v>
      </c>
      <c r="D42" s="11" t="s">
        <v>21</v>
      </c>
      <c r="E42" s="6" t="s">
        <v>61</v>
      </c>
      <c r="F42" s="172" t="s">
        <v>953</v>
      </c>
      <c r="G42" s="10">
        <v>146</v>
      </c>
      <c r="H42" s="2"/>
      <c r="I42" s="141" t="s">
        <v>16</v>
      </c>
      <c r="J42" s="171"/>
      <c r="K42" s="191"/>
      <c r="L42" s="141"/>
      <c r="M42" s="2"/>
      <c r="N42" s="362"/>
      <c r="O42" s="20"/>
      <c r="P42" s="10">
        <v>60</v>
      </c>
      <c r="Q42" s="218"/>
      <c r="R42" s="361"/>
      <c r="S42" s="332" t="s">
        <v>16</v>
      </c>
    </row>
    <row r="43" spans="2:19">
      <c r="B43" s="4">
        <v>39</v>
      </c>
      <c r="C43" s="3">
        <v>1009</v>
      </c>
      <c r="D43" s="3" t="s">
        <v>24</v>
      </c>
      <c r="E43" s="6" t="s">
        <v>61</v>
      </c>
      <c r="F43" s="172" t="s">
        <v>955</v>
      </c>
      <c r="G43" s="10">
        <v>252</v>
      </c>
      <c r="H43" s="2" t="s">
        <v>771</v>
      </c>
      <c r="I43" s="141" t="s">
        <v>772</v>
      </c>
      <c r="J43" s="171">
        <v>1006</v>
      </c>
      <c r="K43" s="191"/>
      <c r="L43" s="141"/>
      <c r="M43" s="3"/>
      <c r="N43" s="180"/>
      <c r="O43" s="20"/>
      <c r="P43" s="10">
        <v>60</v>
      </c>
      <c r="Q43" s="218"/>
      <c r="R43" s="361"/>
      <c r="S43" s="335" t="s">
        <v>16</v>
      </c>
    </row>
    <row r="44" spans="2:19">
      <c r="B44" s="4">
        <v>40</v>
      </c>
      <c r="C44" s="3">
        <v>1010</v>
      </c>
      <c r="D44" s="3" t="s">
        <v>27</v>
      </c>
      <c r="E44" s="6" t="s">
        <v>61</v>
      </c>
      <c r="F44" s="172" t="s">
        <v>955</v>
      </c>
      <c r="G44" s="10">
        <v>252</v>
      </c>
      <c r="H44" s="2"/>
      <c r="I44" s="141" t="s">
        <v>16</v>
      </c>
      <c r="J44" s="171"/>
      <c r="K44" s="191"/>
      <c r="L44" s="141"/>
      <c r="M44" s="3"/>
      <c r="N44" s="180"/>
      <c r="O44" s="20"/>
      <c r="P44" s="10">
        <v>60</v>
      </c>
      <c r="Q44" s="218"/>
      <c r="R44" s="361"/>
      <c r="S44" s="332" t="s">
        <v>970</v>
      </c>
    </row>
    <row r="45" spans="2:19">
      <c r="B45" s="4">
        <v>41</v>
      </c>
      <c r="C45" s="3">
        <v>1011</v>
      </c>
      <c r="D45" s="3" t="s">
        <v>31</v>
      </c>
      <c r="E45" s="6" t="s">
        <v>62</v>
      </c>
      <c r="F45" s="172" t="s">
        <v>882</v>
      </c>
      <c r="G45" s="10">
        <v>139</v>
      </c>
      <c r="H45" s="2" t="s">
        <v>23</v>
      </c>
      <c r="I45" s="141" t="s">
        <v>883</v>
      </c>
      <c r="J45" s="171">
        <v>1009</v>
      </c>
      <c r="K45" s="191" t="s">
        <v>930</v>
      </c>
      <c r="L45" s="141" t="s">
        <v>931</v>
      </c>
      <c r="M45" s="177" t="s">
        <v>16</v>
      </c>
      <c r="N45" s="362">
        <v>116</v>
      </c>
      <c r="O45" s="20"/>
      <c r="P45" s="10"/>
      <c r="Q45" s="218"/>
      <c r="R45" s="361">
        <v>130</v>
      </c>
      <c r="S45" s="332" t="s">
        <v>16</v>
      </c>
    </row>
    <row r="46" spans="2:19">
      <c r="B46" s="4">
        <v>42</v>
      </c>
      <c r="C46" s="3">
        <v>1012</v>
      </c>
      <c r="D46" s="3" t="s">
        <v>32</v>
      </c>
      <c r="E46" s="6" t="s">
        <v>62</v>
      </c>
      <c r="F46" s="172" t="s">
        <v>882</v>
      </c>
      <c r="G46" s="10">
        <v>139</v>
      </c>
      <c r="H46" s="2" t="s">
        <v>16</v>
      </c>
      <c r="I46" s="141"/>
      <c r="J46" s="171"/>
      <c r="K46" s="191"/>
      <c r="L46" s="141"/>
      <c r="M46" s="3"/>
      <c r="N46" s="180"/>
      <c r="O46" s="20"/>
      <c r="P46" s="10"/>
      <c r="Q46" s="218"/>
      <c r="R46" s="361"/>
      <c r="S46" s="332" t="s">
        <v>16</v>
      </c>
    </row>
    <row r="47" spans="2:19">
      <c r="B47" s="4">
        <v>43</v>
      </c>
      <c r="C47" s="3">
        <v>1013</v>
      </c>
      <c r="D47" s="3" t="s">
        <v>14</v>
      </c>
      <c r="E47" s="6" t="s">
        <v>62</v>
      </c>
      <c r="F47" s="172" t="s">
        <v>882</v>
      </c>
      <c r="G47" s="10">
        <v>139</v>
      </c>
      <c r="H47" s="2" t="s">
        <v>16</v>
      </c>
      <c r="I47" s="141"/>
      <c r="J47" s="171"/>
      <c r="K47" s="191"/>
      <c r="L47" s="141"/>
      <c r="M47" s="3"/>
      <c r="N47" s="180"/>
      <c r="O47" s="20"/>
      <c r="P47" s="10"/>
      <c r="Q47" s="218"/>
      <c r="R47" s="361"/>
      <c r="S47" s="332" t="s">
        <v>16</v>
      </c>
    </row>
    <row r="48" spans="2:19">
      <c r="B48" s="4">
        <v>44</v>
      </c>
      <c r="C48" s="3">
        <v>1014</v>
      </c>
      <c r="D48" s="11" t="s">
        <v>19</v>
      </c>
      <c r="E48" s="6" t="s">
        <v>62</v>
      </c>
      <c r="F48" s="172" t="s">
        <v>882</v>
      </c>
      <c r="G48" s="10">
        <v>139</v>
      </c>
      <c r="H48" s="2" t="s">
        <v>16</v>
      </c>
      <c r="I48" s="141" t="s">
        <v>16</v>
      </c>
      <c r="J48" s="171"/>
      <c r="K48" s="191"/>
      <c r="L48" s="141"/>
      <c r="M48" s="3"/>
      <c r="N48" s="180"/>
      <c r="O48" s="20"/>
      <c r="P48" s="10"/>
      <c r="Q48" s="218"/>
      <c r="R48" s="361">
        <v>370</v>
      </c>
      <c r="S48" s="332" t="s">
        <v>16</v>
      </c>
    </row>
    <row r="49" spans="2:19">
      <c r="B49" s="4">
        <v>45</v>
      </c>
      <c r="C49" s="3">
        <v>1015</v>
      </c>
      <c r="D49" s="11" t="s">
        <v>21</v>
      </c>
      <c r="E49" s="6" t="s">
        <v>62</v>
      </c>
      <c r="F49" s="172" t="s">
        <v>882</v>
      </c>
      <c r="G49" s="10">
        <v>139</v>
      </c>
      <c r="H49" s="2" t="s">
        <v>16</v>
      </c>
      <c r="I49" s="141" t="s">
        <v>16</v>
      </c>
      <c r="J49" s="171" t="s">
        <v>16</v>
      </c>
      <c r="K49" s="191"/>
      <c r="L49" s="141"/>
      <c r="M49" s="2"/>
      <c r="N49" s="362"/>
      <c r="O49" s="20" t="s">
        <v>16</v>
      </c>
      <c r="P49" s="10" t="s">
        <v>68</v>
      </c>
      <c r="Q49" s="218"/>
      <c r="R49" s="361"/>
      <c r="S49" s="332" t="s">
        <v>16</v>
      </c>
    </row>
    <row r="50" spans="2:19">
      <c r="B50" s="4">
        <v>46</v>
      </c>
      <c r="C50" s="3">
        <v>1016</v>
      </c>
      <c r="D50" s="3" t="s">
        <v>24</v>
      </c>
      <c r="E50" s="6" t="s">
        <v>62</v>
      </c>
      <c r="F50" s="172" t="s">
        <v>882</v>
      </c>
      <c r="G50" s="10">
        <v>139</v>
      </c>
      <c r="H50" s="2" t="s">
        <v>16</v>
      </c>
      <c r="I50" s="141" t="s">
        <v>16</v>
      </c>
      <c r="J50" s="171"/>
      <c r="K50" s="191"/>
      <c r="L50" s="141"/>
      <c r="M50" s="2"/>
      <c r="N50" s="362"/>
      <c r="O50" s="20"/>
      <c r="P50" s="10"/>
      <c r="Q50" s="218"/>
      <c r="R50" s="361"/>
      <c r="S50" s="335" t="s">
        <v>16</v>
      </c>
    </row>
    <row r="51" spans="2:19">
      <c r="B51" s="4">
        <v>47</v>
      </c>
      <c r="C51" s="3">
        <v>1017</v>
      </c>
      <c r="D51" s="3" t="s">
        <v>27</v>
      </c>
      <c r="E51" s="6" t="s">
        <v>292</v>
      </c>
      <c r="F51" s="172" t="s">
        <v>914</v>
      </c>
      <c r="G51" s="10">
        <v>207</v>
      </c>
      <c r="H51" s="2" t="s">
        <v>23</v>
      </c>
      <c r="I51" s="141" t="s">
        <v>915</v>
      </c>
      <c r="J51" s="171">
        <v>1015</v>
      </c>
      <c r="K51" s="191"/>
      <c r="L51" s="141"/>
      <c r="M51" s="2"/>
      <c r="N51" s="362"/>
      <c r="O51" s="20" t="s">
        <v>767</v>
      </c>
      <c r="P51" s="10" t="s">
        <v>68</v>
      </c>
      <c r="Q51" s="218"/>
      <c r="R51" s="361"/>
      <c r="S51" s="332" t="s">
        <v>971</v>
      </c>
    </row>
    <row r="52" spans="2:19">
      <c r="B52" s="4">
        <v>48</v>
      </c>
      <c r="C52" s="3">
        <v>1018</v>
      </c>
      <c r="D52" s="3" t="s">
        <v>31</v>
      </c>
      <c r="E52" s="6" t="s">
        <v>292</v>
      </c>
      <c r="F52" s="172" t="s">
        <v>914</v>
      </c>
      <c r="G52" s="10">
        <v>207</v>
      </c>
      <c r="H52" s="2" t="s">
        <v>16</v>
      </c>
      <c r="I52" s="141" t="s">
        <v>16</v>
      </c>
      <c r="J52" s="171" t="s">
        <v>16</v>
      </c>
      <c r="K52" s="191"/>
      <c r="L52" s="141"/>
      <c r="M52" s="2"/>
      <c r="N52" s="362"/>
      <c r="O52" s="20"/>
      <c r="P52" s="10"/>
      <c r="Q52" s="218"/>
      <c r="R52" s="361"/>
      <c r="S52" s="335" t="s">
        <v>16</v>
      </c>
    </row>
    <row r="53" spans="2:19">
      <c r="B53" s="4">
        <v>49</v>
      </c>
      <c r="C53" s="3">
        <v>1019</v>
      </c>
      <c r="D53" s="3" t="s">
        <v>32</v>
      </c>
      <c r="E53" s="6" t="s">
        <v>292</v>
      </c>
      <c r="F53" s="172" t="s">
        <v>914</v>
      </c>
      <c r="G53" s="10">
        <v>207</v>
      </c>
      <c r="H53" s="2" t="s">
        <v>16</v>
      </c>
      <c r="I53" s="141" t="s">
        <v>16</v>
      </c>
      <c r="J53" s="171"/>
      <c r="K53" s="191" t="s">
        <v>16</v>
      </c>
      <c r="L53" s="141" t="s">
        <v>16</v>
      </c>
      <c r="M53" s="177" t="s">
        <v>16</v>
      </c>
      <c r="N53" s="362" t="s">
        <v>767</v>
      </c>
      <c r="O53" s="20"/>
      <c r="P53" s="10" t="s">
        <v>68</v>
      </c>
      <c r="Q53" s="218"/>
      <c r="R53" s="361"/>
      <c r="S53" s="335" t="s">
        <v>16</v>
      </c>
    </row>
    <row r="54" spans="2:19">
      <c r="B54" s="4">
        <v>50</v>
      </c>
      <c r="C54" s="3">
        <v>1020</v>
      </c>
      <c r="D54" s="3" t="s">
        <v>14</v>
      </c>
      <c r="E54" s="6" t="s">
        <v>63</v>
      </c>
      <c r="F54" s="172" t="s">
        <v>1039</v>
      </c>
      <c r="G54" s="10">
        <v>117</v>
      </c>
      <c r="H54" s="2" t="s">
        <v>23</v>
      </c>
      <c r="I54" s="141" t="s">
        <v>960</v>
      </c>
      <c r="J54" s="171">
        <v>1018</v>
      </c>
      <c r="K54" s="191" t="s">
        <v>928</v>
      </c>
      <c r="L54" s="141" t="s">
        <v>929</v>
      </c>
      <c r="M54" s="2"/>
      <c r="N54" s="362">
        <v>103</v>
      </c>
      <c r="O54" s="20"/>
      <c r="P54" s="10" t="s">
        <v>68</v>
      </c>
      <c r="Q54" s="218"/>
      <c r="R54" s="361"/>
      <c r="S54" s="332" t="s">
        <v>974</v>
      </c>
    </row>
    <row r="55" spans="2:19">
      <c r="B55" s="4">
        <v>51</v>
      </c>
      <c r="C55" s="3">
        <v>1021</v>
      </c>
      <c r="D55" s="11" t="s">
        <v>19</v>
      </c>
      <c r="E55" s="6" t="s">
        <v>63</v>
      </c>
      <c r="F55" s="172" t="s">
        <v>1039</v>
      </c>
      <c r="G55" s="10">
        <v>117</v>
      </c>
      <c r="H55" s="2" t="s">
        <v>16</v>
      </c>
      <c r="I55" s="141"/>
      <c r="J55" s="171"/>
      <c r="K55" s="191"/>
      <c r="L55" s="141"/>
      <c r="M55" s="2"/>
      <c r="N55" s="362"/>
      <c r="O55" s="20"/>
      <c r="P55" s="10" t="s">
        <v>68</v>
      </c>
      <c r="Q55" s="218"/>
      <c r="R55" s="361"/>
      <c r="S55" s="335" t="s">
        <v>16</v>
      </c>
    </row>
    <row r="56" spans="2:19">
      <c r="B56" s="4">
        <v>52</v>
      </c>
      <c r="C56" s="3">
        <v>1022</v>
      </c>
      <c r="D56" s="11" t="s">
        <v>21</v>
      </c>
      <c r="E56" s="188" t="s">
        <v>63</v>
      </c>
      <c r="F56" s="172" t="s">
        <v>961</v>
      </c>
      <c r="G56" s="10">
        <v>2440</v>
      </c>
      <c r="H56" s="2"/>
      <c r="I56" s="141"/>
      <c r="J56" s="171">
        <v>628</v>
      </c>
      <c r="K56" s="191" t="s">
        <v>16</v>
      </c>
      <c r="L56" s="141" t="s">
        <v>16</v>
      </c>
      <c r="M56" s="3"/>
      <c r="N56" s="180" t="s">
        <v>68</v>
      </c>
      <c r="O56" s="20"/>
      <c r="P56" s="10"/>
      <c r="Q56" s="218"/>
      <c r="R56" s="361"/>
      <c r="S56" s="332" t="s">
        <v>916</v>
      </c>
    </row>
    <row r="57" spans="2:19">
      <c r="B57" s="4">
        <v>53</v>
      </c>
      <c r="C57" s="3">
        <v>1023</v>
      </c>
      <c r="D57" s="3" t="s">
        <v>24</v>
      </c>
      <c r="E57" s="188" t="s">
        <v>63</v>
      </c>
      <c r="F57" s="172" t="s">
        <v>961</v>
      </c>
      <c r="G57" s="10"/>
      <c r="H57" s="2"/>
      <c r="I57" s="141"/>
      <c r="J57" s="171"/>
      <c r="K57" s="191" t="s">
        <v>16</v>
      </c>
      <c r="L57" s="141" t="s">
        <v>16</v>
      </c>
      <c r="M57" s="3"/>
      <c r="N57" s="180" t="s">
        <v>68</v>
      </c>
      <c r="O57" s="20"/>
      <c r="P57" s="10"/>
      <c r="Q57" s="218"/>
      <c r="R57" s="361"/>
      <c r="S57" s="332"/>
    </row>
    <row r="58" spans="2:19">
      <c r="B58" s="4">
        <v>54</v>
      </c>
      <c r="C58" s="3">
        <v>1024</v>
      </c>
      <c r="D58" s="3" t="s">
        <v>27</v>
      </c>
      <c r="E58" s="188" t="s">
        <v>63</v>
      </c>
      <c r="F58" s="172" t="s">
        <v>961</v>
      </c>
      <c r="G58" s="10"/>
      <c r="H58" s="2"/>
      <c r="I58" s="141"/>
      <c r="J58" s="171"/>
      <c r="K58" s="191" t="s">
        <v>16</v>
      </c>
      <c r="L58" s="141" t="s">
        <v>16</v>
      </c>
      <c r="M58" s="3"/>
      <c r="N58" s="180" t="s">
        <v>68</v>
      </c>
      <c r="O58" s="20"/>
      <c r="P58" s="10"/>
      <c r="Q58" s="218"/>
      <c r="R58" s="361"/>
      <c r="S58" s="332"/>
    </row>
    <row r="59" spans="2:19">
      <c r="B59" s="4">
        <v>55</v>
      </c>
      <c r="C59" s="3">
        <v>1025</v>
      </c>
      <c r="D59" s="3" t="s">
        <v>31</v>
      </c>
      <c r="E59" s="188" t="s">
        <v>63</v>
      </c>
      <c r="F59" s="172" t="s">
        <v>961</v>
      </c>
      <c r="G59" s="10"/>
      <c r="H59" s="2"/>
      <c r="I59" s="141"/>
      <c r="J59" s="171"/>
      <c r="K59" s="191" t="s">
        <v>16</v>
      </c>
      <c r="L59" s="141" t="s">
        <v>16</v>
      </c>
      <c r="M59" s="3"/>
      <c r="N59" s="180" t="s">
        <v>68</v>
      </c>
      <c r="O59" s="20"/>
      <c r="P59" s="10"/>
      <c r="Q59" s="218"/>
      <c r="R59" s="361"/>
      <c r="S59" s="332"/>
    </row>
    <row r="60" spans="2:19">
      <c r="B60" s="4">
        <v>56</v>
      </c>
      <c r="C60" s="3">
        <v>1026</v>
      </c>
      <c r="D60" s="3" t="s">
        <v>32</v>
      </c>
      <c r="E60" s="188" t="s">
        <v>63</v>
      </c>
      <c r="F60" s="172" t="s">
        <v>961</v>
      </c>
      <c r="G60" s="10"/>
      <c r="H60" s="2"/>
      <c r="I60" s="141"/>
      <c r="J60" s="171"/>
      <c r="K60" s="191"/>
      <c r="L60" s="141"/>
      <c r="M60" s="3"/>
      <c r="N60" s="180"/>
      <c r="O60" s="20"/>
      <c r="P60" s="10"/>
      <c r="Q60" s="218"/>
      <c r="R60" s="361"/>
      <c r="S60" s="332"/>
    </row>
    <row r="61" spans="2:19">
      <c r="B61" s="4">
        <v>57</v>
      </c>
      <c r="C61" s="3">
        <v>1027</v>
      </c>
      <c r="D61" s="3" t="s">
        <v>14</v>
      </c>
      <c r="E61" s="188" t="s">
        <v>63</v>
      </c>
      <c r="F61" s="172" t="s">
        <v>961</v>
      </c>
      <c r="G61" s="10"/>
      <c r="H61" s="2"/>
      <c r="I61" s="141"/>
      <c r="J61" s="171"/>
      <c r="K61" s="191"/>
      <c r="L61" s="141"/>
      <c r="M61" s="3"/>
      <c r="N61" s="180"/>
      <c r="O61" s="20"/>
      <c r="P61" s="10"/>
      <c r="Q61" s="218"/>
      <c r="R61" s="361"/>
      <c r="S61" s="332"/>
    </row>
    <row r="62" spans="2:19">
      <c r="B62" s="4">
        <v>58</v>
      </c>
      <c r="C62" s="3">
        <v>1028</v>
      </c>
      <c r="D62" s="11" t="s">
        <v>19</v>
      </c>
      <c r="E62" s="188" t="s">
        <v>63</v>
      </c>
      <c r="F62" s="172" t="s">
        <v>961</v>
      </c>
      <c r="G62" s="10" t="s">
        <v>767</v>
      </c>
      <c r="H62" s="2" t="s">
        <v>767</v>
      </c>
      <c r="I62" s="141" t="s">
        <v>767</v>
      </c>
      <c r="J62" s="171" t="s">
        <v>767</v>
      </c>
      <c r="K62" s="191"/>
      <c r="L62" s="141"/>
      <c r="M62" s="3"/>
      <c r="N62" s="180"/>
      <c r="O62" s="20"/>
      <c r="P62" s="10" t="s">
        <v>767</v>
      </c>
      <c r="Q62" s="219" t="s">
        <v>767</v>
      </c>
      <c r="R62" s="361"/>
      <c r="S62" s="332"/>
    </row>
    <row r="63" spans="2:19" ht="15.75" customHeight="1">
      <c r="B63" s="4">
        <v>59</v>
      </c>
      <c r="C63" s="3">
        <v>1029</v>
      </c>
      <c r="D63" s="11" t="s">
        <v>21</v>
      </c>
      <c r="E63" s="6" t="s">
        <v>917</v>
      </c>
      <c r="F63" s="172" t="s">
        <v>980</v>
      </c>
      <c r="G63" s="10">
        <v>98</v>
      </c>
      <c r="H63" s="2" t="s">
        <v>771</v>
      </c>
      <c r="I63" s="141" t="s">
        <v>960</v>
      </c>
      <c r="J63" s="171">
        <v>1028</v>
      </c>
      <c r="K63" s="191"/>
      <c r="L63" s="141"/>
      <c r="M63" s="3"/>
      <c r="N63" s="180"/>
      <c r="O63" s="20" t="s">
        <v>979</v>
      </c>
      <c r="P63" s="10">
        <v>38</v>
      </c>
      <c r="Q63" s="218">
        <v>11</v>
      </c>
      <c r="R63" s="361"/>
      <c r="S63" s="332" t="s">
        <v>983</v>
      </c>
    </row>
    <row r="64" spans="2:19">
      <c r="B64" s="4">
        <v>60</v>
      </c>
      <c r="C64" s="3">
        <v>1030</v>
      </c>
      <c r="D64" s="3" t="s">
        <v>24</v>
      </c>
      <c r="E64" s="6" t="s">
        <v>917</v>
      </c>
      <c r="F64" s="172" t="s">
        <v>980</v>
      </c>
      <c r="G64" s="10">
        <v>98</v>
      </c>
      <c r="H64" s="2" t="s">
        <v>767</v>
      </c>
      <c r="I64" s="141" t="s">
        <v>767</v>
      </c>
      <c r="J64" s="171" t="s">
        <v>767</v>
      </c>
      <c r="K64" s="191" t="s">
        <v>767</v>
      </c>
      <c r="L64" s="141" t="s">
        <v>767</v>
      </c>
      <c r="M64" s="3"/>
      <c r="N64" s="180" t="s">
        <v>767</v>
      </c>
      <c r="O64" s="20"/>
      <c r="P64" s="10">
        <v>38</v>
      </c>
      <c r="Q64" s="219"/>
      <c r="R64" s="361"/>
      <c r="S64" s="332"/>
    </row>
    <row r="65" spans="2:19">
      <c r="B65" s="4">
        <v>61</v>
      </c>
      <c r="C65" s="3">
        <v>1031</v>
      </c>
      <c r="D65" s="3" t="s">
        <v>27</v>
      </c>
      <c r="E65" s="6" t="s">
        <v>966</v>
      </c>
      <c r="F65" s="172" t="s">
        <v>967</v>
      </c>
      <c r="G65" s="10">
        <v>75</v>
      </c>
      <c r="H65" s="2" t="s">
        <v>771</v>
      </c>
      <c r="I65" s="141" t="s">
        <v>968</v>
      </c>
      <c r="J65" s="171">
        <v>1030</v>
      </c>
      <c r="K65" s="234" t="s">
        <v>956</v>
      </c>
      <c r="L65" s="239" t="s">
        <v>767</v>
      </c>
      <c r="M65" s="235"/>
      <c r="N65" s="364" t="s">
        <v>767</v>
      </c>
      <c r="O65" s="20"/>
      <c r="P65" s="10">
        <v>38</v>
      </c>
      <c r="Q65" s="219"/>
      <c r="R65" s="361" t="s">
        <v>767</v>
      </c>
      <c r="S65" s="332"/>
    </row>
    <row r="66" spans="2:19" ht="14.25" customHeight="1">
      <c r="B66" s="4">
        <v>62</v>
      </c>
      <c r="C66" s="3">
        <v>1101</v>
      </c>
      <c r="D66" s="3" t="s">
        <v>31</v>
      </c>
      <c r="E66" s="6" t="s">
        <v>935</v>
      </c>
      <c r="F66" s="172" t="s">
        <v>962</v>
      </c>
      <c r="G66" s="10">
        <v>85</v>
      </c>
      <c r="H66" s="2" t="s">
        <v>23</v>
      </c>
      <c r="I66" s="141" t="s">
        <v>927</v>
      </c>
      <c r="J66" s="171">
        <v>1030</v>
      </c>
      <c r="K66" s="191"/>
      <c r="L66" s="141"/>
      <c r="M66" s="3"/>
      <c r="N66" s="180"/>
      <c r="O66" s="20"/>
      <c r="P66" s="10">
        <v>38</v>
      </c>
      <c r="Q66" s="219"/>
      <c r="R66" s="361"/>
      <c r="S66" s="332" t="s">
        <v>1003</v>
      </c>
    </row>
    <row r="67" spans="2:19">
      <c r="B67" s="4">
        <v>63</v>
      </c>
      <c r="C67" s="3">
        <v>1102</v>
      </c>
      <c r="D67" s="3" t="s">
        <v>32</v>
      </c>
      <c r="E67" s="6" t="s">
        <v>935</v>
      </c>
      <c r="F67" s="172" t="s">
        <v>962</v>
      </c>
      <c r="G67" s="10">
        <v>85</v>
      </c>
      <c r="H67" s="2" t="s">
        <v>767</v>
      </c>
      <c r="I67" s="141" t="s">
        <v>767</v>
      </c>
      <c r="J67" s="171" t="s">
        <v>767</v>
      </c>
      <c r="K67" s="234" t="s">
        <v>767</v>
      </c>
      <c r="L67" s="239" t="s">
        <v>767</v>
      </c>
      <c r="M67" s="235"/>
      <c r="N67" s="364" t="s">
        <v>767</v>
      </c>
      <c r="O67" s="20"/>
      <c r="P67" s="10">
        <v>38</v>
      </c>
      <c r="Q67" s="219"/>
      <c r="R67" s="361"/>
      <c r="S67" s="332"/>
    </row>
    <row r="68" spans="2:19">
      <c r="B68" s="4">
        <v>64</v>
      </c>
      <c r="C68" s="3">
        <v>1103</v>
      </c>
      <c r="D68" s="3" t="s">
        <v>14</v>
      </c>
      <c r="E68" s="6" t="s">
        <v>935</v>
      </c>
      <c r="F68" s="172" t="s">
        <v>962</v>
      </c>
      <c r="G68" s="10">
        <v>85</v>
      </c>
      <c r="H68" s="2"/>
      <c r="I68" s="141"/>
      <c r="J68" s="171"/>
      <c r="K68" s="191"/>
      <c r="L68" s="141"/>
      <c r="M68" s="3"/>
      <c r="N68" s="180"/>
      <c r="O68" s="20"/>
      <c r="P68" s="10">
        <v>38</v>
      </c>
      <c r="Q68" s="219"/>
      <c r="R68" s="361"/>
      <c r="S68" s="332"/>
    </row>
    <row r="69" spans="2:19">
      <c r="B69" s="4">
        <v>65</v>
      </c>
      <c r="C69" s="3">
        <v>1104</v>
      </c>
      <c r="D69" s="11" t="s">
        <v>19</v>
      </c>
      <c r="E69" s="6" t="s">
        <v>935</v>
      </c>
      <c r="F69" s="172" t="s">
        <v>963</v>
      </c>
      <c r="G69" s="10">
        <v>125</v>
      </c>
      <c r="H69" s="2" t="s">
        <v>771</v>
      </c>
      <c r="I69" s="141" t="s">
        <v>964</v>
      </c>
      <c r="J69" s="171">
        <v>1031</v>
      </c>
      <c r="K69" s="191"/>
      <c r="L69" s="141"/>
      <c r="M69" s="3"/>
      <c r="N69" s="180"/>
      <c r="O69" s="20"/>
      <c r="P69" s="10">
        <v>38</v>
      </c>
      <c r="Q69" s="219"/>
      <c r="R69" s="361"/>
      <c r="S69" s="332" t="s">
        <v>970</v>
      </c>
    </row>
    <row r="70" spans="2:19">
      <c r="B70" s="4">
        <v>66</v>
      </c>
      <c r="C70" s="3">
        <v>1105</v>
      </c>
      <c r="D70" s="11" t="s">
        <v>21</v>
      </c>
      <c r="E70" s="6" t="s">
        <v>935</v>
      </c>
      <c r="F70" s="172" t="s">
        <v>963</v>
      </c>
      <c r="G70" s="10">
        <v>125</v>
      </c>
      <c r="H70" s="2" t="s">
        <v>767</v>
      </c>
      <c r="I70" s="141" t="s">
        <v>767</v>
      </c>
      <c r="J70" s="171"/>
      <c r="K70" s="191"/>
      <c r="L70" s="141"/>
      <c r="M70" s="3"/>
      <c r="N70" s="180"/>
      <c r="O70" s="20"/>
      <c r="P70" s="10" t="s">
        <v>767</v>
      </c>
      <c r="Q70" s="219"/>
      <c r="R70" s="361"/>
      <c r="S70" s="332" t="s">
        <v>969</v>
      </c>
    </row>
    <row r="71" spans="2:19">
      <c r="B71" s="4">
        <f t="shared" ref="B71:C86" si="0">+B70+1</f>
        <v>67</v>
      </c>
      <c r="C71" s="3">
        <f t="shared" si="0"/>
        <v>1106</v>
      </c>
      <c r="D71" s="3" t="s">
        <v>24</v>
      </c>
      <c r="E71" s="6" t="s">
        <v>935</v>
      </c>
      <c r="F71" s="172" t="s">
        <v>963</v>
      </c>
      <c r="G71" s="10">
        <v>125</v>
      </c>
      <c r="H71" s="2"/>
      <c r="I71" s="141"/>
      <c r="J71" s="171"/>
      <c r="K71" s="234" t="s">
        <v>767</v>
      </c>
      <c r="L71" s="239" t="s">
        <v>767</v>
      </c>
      <c r="M71" s="235"/>
      <c r="N71" s="364" t="s">
        <v>767</v>
      </c>
      <c r="O71" s="20" t="s">
        <v>979</v>
      </c>
      <c r="P71" s="10">
        <v>59</v>
      </c>
      <c r="Q71" s="218">
        <v>13</v>
      </c>
      <c r="R71" s="361"/>
      <c r="S71" s="332" t="s">
        <v>970</v>
      </c>
    </row>
    <row r="72" spans="2:19">
      <c r="B72" s="4">
        <f t="shared" si="0"/>
        <v>68</v>
      </c>
      <c r="C72" s="3">
        <f t="shared" si="0"/>
        <v>1107</v>
      </c>
      <c r="D72" s="3" t="s">
        <v>27</v>
      </c>
      <c r="E72" s="6" t="s">
        <v>935</v>
      </c>
      <c r="F72" s="172" t="s">
        <v>963</v>
      </c>
      <c r="G72" s="10">
        <v>125</v>
      </c>
      <c r="H72" s="2"/>
      <c r="I72" s="141"/>
      <c r="J72" s="171"/>
      <c r="K72" s="234" t="s">
        <v>767</v>
      </c>
      <c r="L72" s="239" t="s">
        <v>767</v>
      </c>
      <c r="M72" s="235"/>
      <c r="N72" s="364" t="s">
        <v>767</v>
      </c>
      <c r="O72" s="20"/>
      <c r="P72" s="10" t="s">
        <v>767</v>
      </c>
      <c r="Q72" s="219"/>
      <c r="R72" s="361"/>
      <c r="S72" s="332" t="s">
        <v>767</v>
      </c>
    </row>
    <row r="73" spans="2:19">
      <c r="B73" s="4">
        <f t="shared" si="0"/>
        <v>69</v>
      </c>
      <c r="C73" s="3">
        <f t="shared" si="0"/>
        <v>1108</v>
      </c>
      <c r="D73" s="3" t="s">
        <v>31</v>
      </c>
      <c r="E73" s="6" t="s">
        <v>20</v>
      </c>
      <c r="F73" s="172" t="s">
        <v>1056</v>
      </c>
      <c r="G73" s="10">
        <v>66</v>
      </c>
      <c r="H73" s="2" t="s">
        <v>771</v>
      </c>
      <c r="I73" s="141" t="s">
        <v>767</v>
      </c>
      <c r="J73" s="171"/>
      <c r="K73" s="191" t="s">
        <v>981</v>
      </c>
      <c r="L73" s="141" t="s">
        <v>982</v>
      </c>
      <c r="M73" s="2"/>
      <c r="N73" s="362">
        <v>88</v>
      </c>
      <c r="O73" s="20" t="s">
        <v>979</v>
      </c>
      <c r="P73" s="10">
        <v>0</v>
      </c>
      <c r="Q73" s="218">
        <v>14</v>
      </c>
      <c r="R73" s="361"/>
      <c r="S73" s="332" t="s">
        <v>1057</v>
      </c>
    </row>
    <row r="74" spans="2:19">
      <c r="B74" s="4">
        <f t="shared" si="0"/>
        <v>70</v>
      </c>
      <c r="C74" s="25">
        <f t="shared" si="0"/>
        <v>1109</v>
      </c>
      <c r="D74" s="3" t="s">
        <v>32</v>
      </c>
      <c r="E74" s="145" t="s">
        <v>1040</v>
      </c>
      <c r="F74" s="172" t="s">
        <v>1056</v>
      </c>
      <c r="G74" s="10">
        <v>66</v>
      </c>
      <c r="H74" s="2"/>
      <c r="I74" s="141"/>
      <c r="J74" s="171"/>
      <c r="K74" s="181" t="s">
        <v>790</v>
      </c>
      <c r="L74" s="1"/>
      <c r="M74" s="25" t="s">
        <v>16</v>
      </c>
      <c r="N74" s="365" t="s">
        <v>767</v>
      </c>
      <c r="O74" s="20"/>
      <c r="P74" s="10" t="s">
        <v>767</v>
      </c>
      <c r="Q74" s="219"/>
      <c r="R74" s="361"/>
      <c r="S74" s="329" t="s">
        <v>770</v>
      </c>
    </row>
    <row r="75" spans="2:19" ht="22.5">
      <c r="B75" s="4">
        <f t="shared" si="0"/>
        <v>71</v>
      </c>
      <c r="C75" s="25">
        <f t="shared" si="0"/>
        <v>1110</v>
      </c>
      <c r="D75" s="3" t="s">
        <v>14</v>
      </c>
      <c r="E75" s="145" t="s">
        <v>1041</v>
      </c>
      <c r="F75" s="172" t="s">
        <v>788</v>
      </c>
      <c r="G75" s="366">
        <v>77</v>
      </c>
      <c r="H75" s="2" t="s">
        <v>771</v>
      </c>
      <c r="I75" s="141" t="s">
        <v>789</v>
      </c>
      <c r="J75" s="171">
        <v>1107</v>
      </c>
      <c r="K75" s="301" t="s">
        <v>977</v>
      </c>
      <c r="L75" s="178" t="s">
        <v>978</v>
      </c>
      <c r="M75" s="179" t="s">
        <v>767</v>
      </c>
      <c r="N75" s="367">
        <v>148</v>
      </c>
      <c r="O75" s="20"/>
      <c r="P75" s="10"/>
      <c r="Q75" s="218"/>
      <c r="R75" s="361"/>
      <c r="S75" s="336" t="s">
        <v>767</v>
      </c>
    </row>
    <row r="76" spans="2:19">
      <c r="B76" s="4">
        <f t="shared" si="0"/>
        <v>72</v>
      </c>
      <c r="C76" s="3">
        <f t="shared" si="0"/>
        <v>1111</v>
      </c>
      <c r="D76" s="11" t="s">
        <v>19</v>
      </c>
      <c r="E76" s="224" t="s">
        <v>1042</v>
      </c>
      <c r="F76" s="172" t="s">
        <v>795</v>
      </c>
      <c r="G76" s="10">
        <v>83</v>
      </c>
      <c r="H76" s="2" t="s">
        <v>771</v>
      </c>
      <c r="I76" s="141" t="s">
        <v>1023</v>
      </c>
      <c r="J76" s="171"/>
      <c r="K76" s="191" t="s">
        <v>999</v>
      </c>
      <c r="L76" s="2" t="s">
        <v>1000</v>
      </c>
      <c r="M76" s="3"/>
      <c r="N76" s="359">
        <v>83</v>
      </c>
      <c r="O76" s="20" t="s">
        <v>923</v>
      </c>
      <c r="P76" s="10">
        <v>122</v>
      </c>
      <c r="Q76" s="294">
        <v>0.69166666666666676</v>
      </c>
      <c r="R76" s="368" t="s">
        <v>1155</v>
      </c>
      <c r="S76" s="337" t="s">
        <v>924</v>
      </c>
    </row>
    <row r="77" spans="2:19" ht="16.5" customHeight="1">
      <c r="B77" s="4">
        <f t="shared" si="0"/>
        <v>73</v>
      </c>
      <c r="C77" s="3">
        <f t="shared" si="0"/>
        <v>1112</v>
      </c>
      <c r="D77" s="11" t="s">
        <v>21</v>
      </c>
      <c r="E77" s="224" t="s">
        <v>787</v>
      </c>
      <c r="F77" s="172" t="s">
        <v>786</v>
      </c>
      <c r="G77" s="10">
        <v>112</v>
      </c>
      <c r="H77" s="2" t="s">
        <v>771</v>
      </c>
      <c r="I77" s="141" t="s">
        <v>1024</v>
      </c>
      <c r="J77" s="171">
        <v>1108</v>
      </c>
      <c r="K77" s="234" t="s">
        <v>16</v>
      </c>
      <c r="L77" s="235" t="s">
        <v>16</v>
      </c>
      <c r="M77" s="3"/>
      <c r="N77" s="359" t="s">
        <v>16</v>
      </c>
      <c r="O77" s="20" t="s">
        <v>923</v>
      </c>
      <c r="P77" s="10">
        <v>174</v>
      </c>
      <c r="Q77" s="294">
        <v>0.67499999999999993</v>
      </c>
      <c r="R77" s="368" t="s">
        <v>1155</v>
      </c>
      <c r="S77" s="332" t="s">
        <v>925</v>
      </c>
    </row>
    <row r="78" spans="2:19">
      <c r="B78" s="4">
        <f>+B77+1</f>
        <v>74</v>
      </c>
      <c r="C78" s="3">
        <f>+C77+1</f>
        <v>1113</v>
      </c>
      <c r="D78" s="3" t="s">
        <v>24</v>
      </c>
      <c r="E78" s="225" t="s">
        <v>1043</v>
      </c>
      <c r="F78" s="172" t="s">
        <v>788</v>
      </c>
      <c r="G78" s="10">
        <v>77</v>
      </c>
      <c r="H78" s="2" t="s">
        <v>771</v>
      </c>
      <c r="I78" s="141" t="s">
        <v>789</v>
      </c>
      <c r="J78" s="171">
        <v>1110</v>
      </c>
      <c r="K78" s="227" t="s">
        <v>1001</v>
      </c>
      <c r="L78" s="2" t="s">
        <v>1002</v>
      </c>
      <c r="M78" s="3"/>
      <c r="N78" s="359">
        <v>83</v>
      </c>
      <c r="O78" s="232" t="s">
        <v>767</v>
      </c>
      <c r="P78" s="363"/>
      <c r="Q78" s="236" t="s">
        <v>767</v>
      </c>
      <c r="R78" s="219"/>
      <c r="S78" s="332" t="s">
        <v>767</v>
      </c>
    </row>
    <row r="79" spans="2:19">
      <c r="B79" s="4">
        <f t="shared" si="0"/>
        <v>75</v>
      </c>
      <c r="C79" s="3">
        <f t="shared" si="0"/>
        <v>1114</v>
      </c>
      <c r="D79" s="3" t="s">
        <v>27</v>
      </c>
      <c r="E79" s="6" t="s">
        <v>1044</v>
      </c>
      <c r="F79" s="172" t="s">
        <v>1025</v>
      </c>
      <c r="G79" s="10">
        <v>109</v>
      </c>
      <c r="H79" s="2" t="s">
        <v>771</v>
      </c>
      <c r="I79" s="141" t="s">
        <v>1059</v>
      </c>
      <c r="J79" s="171">
        <v>1111</v>
      </c>
      <c r="K79" s="227" t="s">
        <v>1004</v>
      </c>
      <c r="L79" s="328" t="s">
        <v>1026</v>
      </c>
      <c r="M79" s="176" t="s">
        <v>767</v>
      </c>
      <c r="N79" s="180">
        <v>410</v>
      </c>
      <c r="O79" s="232" t="s">
        <v>767</v>
      </c>
      <c r="P79" s="363"/>
      <c r="Q79" s="219"/>
      <c r="R79" s="219"/>
      <c r="S79" s="332" t="s">
        <v>1018</v>
      </c>
    </row>
    <row r="80" spans="2:19">
      <c r="B80" s="4">
        <f t="shared" si="0"/>
        <v>76</v>
      </c>
      <c r="C80" s="3">
        <f t="shared" si="0"/>
        <v>1115</v>
      </c>
      <c r="D80" s="3" t="s">
        <v>31</v>
      </c>
      <c r="E80" s="6" t="s">
        <v>785</v>
      </c>
      <c r="F80" s="172" t="s">
        <v>1025</v>
      </c>
      <c r="G80" s="10">
        <v>109</v>
      </c>
      <c r="H80" s="2" t="s">
        <v>767</v>
      </c>
      <c r="I80" s="141" t="s">
        <v>767</v>
      </c>
      <c r="J80" s="171"/>
      <c r="K80" s="191" t="s">
        <v>767</v>
      </c>
      <c r="L80" s="2" t="s">
        <v>767</v>
      </c>
      <c r="M80" s="3"/>
      <c r="N80" s="180"/>
      <c r="O80" s="232" t="s">
        <v>767</v>
      </c>
      <c r="P80" s="363"/>
      <c r="Q80" s="219"/>
      <c r="R80" s="219"/>
      <c r="S80" s="335" t="s">
        <v>767</v>
      </c>
    </row>
    <row r="81" spans="2:19">
      <c r="B81" s="4">
        <f t="shared" si="0"/>
        <v>77</v>
      </c>
      <c r="C81" s="3">
        <f t="shared" si="0"/>
        <v>1116</v>
      </c>
      <c r="D81" s="3" t="s">
        <v>32</v>
      </c>
      <c r="E81" s="6" t="s">
        <v>1045</v>
      </c>
      <c r="F81" s="172" t="s">
        <v>796</v>
      </c>
      <c r="G81" s="10">
        <v>124</v>
      </c>
      <c r="H81" s="2" t="s">
        <v>771</v>
      </c>
      <c r="I81" s="141" t="s">
        <v>1022</v>
      </c>
      <c r="J81" s="171"/>
      <c r="K81" s="191" t="s">
        <v>1005</v>
      </c>
      <c r="L81" s="141" t="s">
        <v>1006</v>
      </c>
      <c r="M81" s="2"/>
      <c r="N81" s="362">
        <v>914</v>
      </c>
      <c r="O81" s="232" t="s">
        <v>767</v>
      </c>
      <c r="P81" s="363"/>
      <c r="Q81" s="219"/>
      <c r="R81" s="219"/>
      <c r="S81" s="338"/>
    </row>
    <row r="82" spans="2:19">
      <c r="B82" s="4">
        <f t="shared" si="0"/>
        <v>78</v>
      </c>
      <c r="C82" s="3">
        <f t="shared" si="0"/>
        <v>1117</v>
      </c>
      <c r="D82" s="3" t="s">
        <v>14</v>
      </c>
      <c r="E82" s="6" t="s">
        <v>69</v>
      </c>
      <c r="F82" s="172" t="s">
        <v>796</v>
      </c>
      <c r="G82" s="10">
        <v>124</v>
      </c>
      <c r="H82" s="2" t="s">
        <v>767</v>
      </c>
      <c r="I82" s="141" t="s">
        <v>767</v>
      </c>
      <c r="J82" s="171" t="s">
        <v>767</v>
      </c>
      <c r="K82" s="191" t="s">
        <v>767</v>
      </c>
      <c r="L82" s="2" t="s">
        <v>767</v>
      </c>
      <c r="M82" s="2"/>
      <c r="N82" s="362" t="s">
        <v>68</v>
      </c>
      <c r="O82" s="232"/>
      <c r="P82" s="363"/>
      <c r="Q82" s="237"/>
      <c r="R82" s="219"/>
      <c r="S82" s="335"/>
    </row>
    <row r="83" spans="2:19">
      <c r="B83" s="4">
        <f t="shared" si="0"/>
        <v>79</v>
      </c>
      <c r="C83" s="3">
        <f t="shared" si="0"/>
        <v>1118</v>
      </c>
      <c r="D83" s="11" t="s">
        <v>19</v>
      </c>
      <c r="E83" s="6" t="s">
        <v>69</v>
      </c>
      <c r="F83" s="172" t="s">
        <v>796</v>
      </c>
      <c r="G83" s="10">
        <v>124</v>
      </c>
      <c r="H83" s="2" t="s">
        <v>767</v>
      </c>
      <c r="I83" s="141" t="s">
        <v>767</v>
      </c>
      <c r="J83" s="171" t="s">
        <v>767</v>
      </c>
      <c r="K83" s="191"/>
      <c r="L83" s="141"/>
      <c r="M83" s="2"/>
      <c r="N83" s="362"/>
      <c r="O83" s="232" t="s">
        <v>767</v>
      </c>
      <c r="P83" s="363"/>
      <c r="Q83" s="219"/>
      <c r="R83" s="219"/>
      <c r="S83" s="335" t="s">
        <v>16</v>
      </c>
    </row>
    <row r="84" spans="2:19">
      <c r="B84" s="4">
        <f t="shared" si="0"/>
        <v>80</v>
      </c>
      <c r="C84" s="3">
        <f t="shared" si="0"/>
        <v>1119</v>
      </c>
      <c r="D84" s="11" t="s">
        <v>21</v>
      </c>
      <c r="E84" s="6" t="s">
        <v>1049</v>
      </c>
      <c r="F84" s="172" t="s">
        <v>1025</v>
      </c>
      <c r="G84" s="10">
        <v>106</v>
      </c>
      <c r="H84" s="2" t="s">
        <v>771</v>
      </c>
      <c r="I84" s="141" t="s">
        <v>960</v>
      </c>
      <c r="J84" s="171">
        <v>1116</v>
      </c>
      <c r="K84" s="191" t="s">
        <v>1007</v>
      </c>
      <c r="L84" s="141" t="s">
        <v>1008</v>
      </c>
      <c r="M84" s="2"/>
      <c r="N84" s="362">
        <v>0</v>
      </c>
      <c r="O84" s="232"/>
      <c r="P84" s="363" t="s">
        <v>16</v>
      </c>
      <c r="Q84" s="240"/>
      <c r="R84" s="219" t="s">
        <v>16</v>
      </c>
      <c r="S84" s="332" t="s">
        <v>16</v>
      </c>
    </row>
    <row r="85" spans="2:19">
      <c r="B85" s="4">
        <f t="shared" si="0"/>
        <v>81</v>
      </c>
      <c r="C85" s="3">
        <f t="shared" si="0"/>
        <v>1120</v>
      </c>
      <c r="D85" s="3" t="s">
        <v>24</v>
      </c>
      <c r="E85" s="6" t="s">
        <v>1021</v>
      </c>
      <c r="F85" s="172" t="s">
        <v>1025</v>
      </c>
      <c r="G85" s="10">
        <v>106</v>
      </c>
      <c r="H85" s="2" t="s">
        <v>771</v>
      </c>
      <c r="I85" s="141" t="s">
        <v>767</v>
      </c>
      <c r="J85" s="171" t="s">
        <v>767</v>
      </c>
      <c r="K85" s="191" t="s">
        <v>767</v>
      </c>
      <c r="L85" s="141" t="s">
        <v>767</v>
      </c>
      <c r="M85" s="2"/>
      <c r="N85" s="362"/>
      <c r="O85" s="232"/>
      <c r="P85" s="363"/>
      <c r="Q85" s="219"/>
      <c r="R85" s="219"/>
      <c r="S85" s="332" t="s">
        <v>970</v>
      </c>
    </row>
    <row r="86" spans="2:19">
      <c r="B86" s="4">
        <f t="shared" si="0"/>
        <v>82</v>
      </c>
      <c r="C86" s="3">
        <f t="shared" si="0"/>
        <v>1121</v>
      </c>
      <c r="D86" s="3" t="s">
        <v>27</v>
      </c>
      <c r="E86" s="6" t="s">
        <v>1046</v>
      </c>
      <c r="F86" s="172" t="s">
        <v>1058</v>
      </c>
      <c r="G86" s="10">
        <v>68</v>
      </c>
      <c r="H86" s="2" t="s">
        <v>771</v>
      </c>
      <c r="I86" s="141" t="s">
        <v>1060</v>
      </c>
      <c r="J86" s="171" t="s">
        <v>767</v>
      </c>
      <c r="K86" s="191" t="s">
        <v>1009</v>
      </c>
      <c r="L86" s="141" t="s">
        <v>1010</v>
      </c>
      <c r="M86" s="2"/>
      <c r="N86" s="362">
        <v>0</v>
      </c>
      <c r="O86" s="232"/>
      <c r="P86" s="363"/>
      <c r="Q86" s="219"/>
      <c r="R86" s="219"/>
      <c r="S86" s="332" t="s">
        <v>16</v>
      </c>
    </row>
    <row r="87" spans="2:19">
      <c r="B87" s="4">
        <f t="shared" ref="B87:C92" si="1">+B86+1</f>
        <v>83</v>
      </c>
      <c r="C87" s="3">
        <f t="shared" si="1"/>
        <v>1122</v>
      </c>
      <c r="D87" s="3" t="s">
        <v>31</v>
      </c>
      <c r="E87" s="6" t="s">
        <v>1020</v>
      </c>
      <c r="F87" s="172" t="s">
        <v>1058</v>
      </c>
      <c r="G87" s="10">
        <v>68</v>
      </c>
      <c r="H87" s="2" t="s">
        <v>16</v>
      </c>
      <c r="I87" s="141"/>
      <c r="J87" s="171"/>
      <c r="K87" s="191"/>
      <c r="L87" s="141"/>
      <c r="M87" s="2"/>
      <c r="N87" s="362"/>
      <c r="O87" s="232"/>
      <c r="P87" s="363"/>
      <c r="Q87" s="219"/>
      <c r="R87" s="219"/>
      <c r="S87" s="332" t="s">
        <v>767</v>
      </c>
    </row>
    <row r="88" spans="2:19">
      <c r="B88" s="4">
        <f t="shared" si="1"/>
        <v>84</v>
      </c>
      <c r="C88" s="3">
        <f t="shared" si="1"/>
        <v>1123</v>
      </c>
      <c r="D88" s="3" t="s">
        <v>32</v>
      </c>
      <c r="E88" s="6" t="s">
        <v>1047</v>
      </c>
      <c r="F88" s="172" t="s">
        <v>1062</v>
      </c>
      <c r="G88" s="10">
        <v>95</v>
      </c>
      <c r="H88" s="2" t="s">
        <v>771</v>
      </c>
      <c r="I88" s="141" t="s">
        <v>1063</v>
      </c>
      <c r="J88" s="171">
        <v>1116</v>
      </c>
      <c r="K88" s="191" t="s">
        <v>1011</v>
      </c>
      <c r="L88" s="141" t="s">
        <v>1012</v>
      </c>
      <c r="M88" s="2"/>
      <c r="N88" s="362">
        <v>0</v>
      </c>
      <c r="O88" s="232"/>
      <c r="P88" s="363"/>
      <c r="Q88" s="219"/>
      <c r="R88" s="219"/>
      <c r="S88" s="335" t="s">
        <v>16</v>
      </c>
    </row>
    <row r="89" spans="2:19">
      <c r="B89" s="4">
        <f t="shared" si="1"/>
        <v>85</v>
      </c>
      <c r="C89" s="3">
        <f t="shared" si="1"/>
        <v>1124</v>
      </c>
      <c r="D89" s="3" t="s">
        <v>14</v>
      </c>
      <c r="E89" s="6" t="s">
        <v>70</v>
      </c>
      <c r="F89" s="172" t="s">
        <v>1062</v>
      </c>
      <c r="G89" s="10">
        <v>95</v>
      </c>
      <c r="H89" s="2" t="s">
        <v>767</v>
      </c>
      <c r="I89" s="141" t="s">
        <v>767</v>
      </c>
      <c r="J89" s="171" t="s">
        <v>767</v>
      </c>
      <c r="K89" s="191" t="s">
        <v>767</v>
      </c>
      <c r="L89" s="141" t="s">
        <v>16</v>
      </c>
      <c r="M89" s="2"/>
      <c r="N89" s="362" t="s">
        <v>767</v>
      </c>
      <c r="O89" s="232" t="s">
        <v>16</v>
      </c>
      <c r="P89" s="363"/>
      <c r="Q89" s="219"/>
      <c r="R89" s="219"/>
      <c r="S89" s="335" t="s">
        <v>16</v>
      </c>
    </row>
    <row r="90" spans="2:19">
      <c r="B90" s="4">
        <f t="shared" si="1"/>
        <v>86</v>
      </c>
      <c r="C90" s="3">
        <f t="shared" si="1"/>
        <v>1125</v>
      </c>
      <c r="D90" s="11" t="s">
        <v>19</v>
      </c>
      <c r="E90" s="6" t="s">
        <v>1048</v>
      </c>
      <c r="F90" s="172" t="s">
        <v>1025</v>
      </c>
      <c r="G90" s="10">
        <v>135</v>
      </c>
      <c r="H90" s="2" t="s">
        <v>771</v>
      </c>
      <c r="I90" s="141" t="s">
        <v>960</v>
      </c>
      <c r="J90" s="171">
        <v>1122</v>
      </c>
      <c r="K90" s="191" t="s">
        <v>1013</v>
      </c>
      <c r="L90" s="141" t="s">
        <v>1014</v>
      </c>
      <c r="M90" s="2" t="s">
        <v>16</v>
      </c>
      <c r="N90" s="362">
        <v>0</v>
      </c>
      <c r="O90" s="232"/>
      <c r="P90" s="363"/>
      <c r="Q90" s="219"/>
      <c r="R90" s="219"/>
      <c r="S90" s="329" t="s">
        <v>16</v>
      </c>
    </row>
    <row r="91" spans="2:19">
      <c r="B91" s="4">
        <f t="shared" si="1"/>
        <v>87</v>
      </c>
      <c r="C91" s="3">
        <f t="shared" si="1"/>
        <v>1126</v>
      </c>
      <c r="D91" s="11" t="s">
        <v>21</v>
      </c>
      <c r="E91" s="6" t="s">
        <v>1050</v>
      </c>
      <c r="F91" s="172" t="s">
        <v>879</v>
      </c>
      <c r="G91" s="10">
        <v>81</v>
      </c>
      <c r="H91" s="2" t="s">
        <v>771</v>
      </c>
      <c r="I91" s="141" t="s">
        <v>773</v>
      </c>
      <c r="J91" s="171">
        <v>1123</v>
      </c>
      <c r="K91" s="191" t="s">
        <v>1015</v>
      </c>
      <c r="L91" s="2" t="s">
        <v>1016</v>
      </c>
      <c r="M91" s="2" t="s">
        <v>767</v>
      </c>
      <c r="N91" s="362">
        <v>167</v>
      </c>
      <c r="O91" s="232"/>
      <c r="P91" s="363"/>
      <c r="Q91" s="219"/>
      <c r="R91" s="219"/>
      <c r="S91" s="335" t="s">
        <v>16</v>
      </c>
    </row>
    <row r="92" spans="2:19">
      <c r="B92" s="4">
        <f t="shared" si="1"/>
        <v>88</v>
      </c>
      <c r="C92" s="3">
        <f t="shared" si="1"/>
        <v>1127</v>
      </c>
      <c r="D92" s="3" t="s">
        <v>24</v>
      </c>
      <c r="E92" s="6" t="s">
        <v>1019</v>
      </c>
      <c r="F92" s="172" t="s">
        <v>879</v>
      </c>
      <c r="G92" s="10">
        <v>78</v>
      </c>
      <c r="H92" s="2" t="s">
        <v>880</v>
      </c>
      <c r="I92" s="141" t="s">
        <v>773</v>
      </c>
      <c r="J92" s="171">
        <v>1124</v>
      </c>
      <c r="K92" s="234" t="s">
        <v>767</v>
      </c>
      <c r="L92" s="235" t="s">
        <v>767</v>
      </c>
      <c r="M92" s="3" t="s">
        <v>767</v>
      </c>
      <c r="N92" s="365">
        <v>0</v>
      </c>
      <c r="O92" s="232"/>
      <c r="P92" s="363"/>
      <c r="Q92" s="219"/>
      <c r="R92" s="219"/>
      <c r="S92" s="329" t="s">
        <v>16</v>
      </c>
    </row>
    <row r="93" spans="2:19">
      <c r="B93" s="4">
        <v>89</v>
      </c>
      <c r="C93" s="25">
        <v>1128</v>
      </c>
      <c r="D93" s="3" t="s">
        <v>27</v>
      </c>
      <c r="E93" s="145" t="s">
        <v>1031</v>
      </c>
      <c r="F93" s="172" t="s">
        <v>846</v>
      </c>
      <c r="G93" s="363" t="s">
        <v>767</v>
      </c>
      <c r="H93" s="2"/>
      <c r="I93" s="141"/>
      <c r="J93" s="171"/>
      <c r="K93" s="181" t="s">
        <v>791</v>
      </c>
      <c r="L93" s="1" t="s">
        <v>16</v>
      </c>
      <c r="M93" s="25" t="s">
        <v>16</v>
      </c>
      <c r="N93" s="365" t="s">
        <v>16</v>
      </c>
      <c r="O93" s="19"/>
      <c r="P93" s="10"/>
      <c r="Q93" s="218"/>
      <c r="R93" s="360"/>
      <c r="S93" s="329" t="s">
        <v>74</v>
      </c>
    </row>
    <row r="94" spans="2:19" ht="22.5" customHeight="1">
      <c r="B94" s="4">
        <f t="shared" ref="B94:C109" si="2">+B93+1</f>
        <v>90</v>
      </c>
      <c r="C94" s="25">
        <f t="shared" si="2"/>
        <v>1129</v>
      </c>
      <c r="D94" s="3" t="s">
        <v>31</v>
      </c>
      <c r="E94" s="6" t="s">
        <v>1032</v>
      </c>
      <c r="F94" s="172" t="s">
        <v>1061</v>
      </c>
      <c r="G94" s="10">
        <v>200</v>
      </c>
      <c r="H94" s="2" t="s">
        <v>23</v>
      </c>
      <c r="I94" s="141" t="s">
        <v>1060</v>
      </c>
      <c r="J94" s="171" t="s">
        <v>767</v>
      </c>
      <c r="K94" s="301" t="s">
        <v>984</v>
      </c>
      <c r="L94" s="231" t="s">
        <v>985</v>
      </c>
      <c r="M94" s="3" t="s">
        <v>16</v>
      </c>
      <c r="N94" s="369">
        <v>188</v>
      </c>
      <c r="O94" s="348" t="s">
        <v>767</v>
      </c>
      <c r="P94" s="366" t="s">
        <v>767</v>
      </c>
      <c r="Q94" s="218"/>
      <c r="R94" s="361"/>
      <c r="S94" s="335" t="s">
        <v>1074</v>
      </c>
    </row>
    <row r="95" spans="2:19">
      <c r="B95" s="4">
        <f t="shared" si="2"/>
        <v>91</v>
      </c>
      <c r="C95" s="3">
        <f t="shared" si="2"/>
        <v>1130</v>
      </c>
      <c r="D95" s="3" t="s">
        <v>32</v>
      </c>
      <c r="E95" s="6" t="s">
        <v>988</v>
      </c>
      <c r="F95" s="172" t="s">
        <v>1061</v>
      </c>
      <c r="G95" s="10">
        <v>200</v>
      </c>
      <c r="H95" s="2"/>
      <c r="I95" s="141"/>
      <c r="J95" s="171"/>
      <c r="K95" s="181" t="s">
        <v>16</v>
      </c>
      <c r="L95" s="1" t="s">
        <v>16</v>
      </c>
      <c r="M95" s="3" t="s">
        <v>16</v>
      </c>
      <c r="N95" s="180"/>
      <c r="O95" s="21"/>
      <c r="P95" s="10"/>
      <c r="Q95" s="218"/>
      <c r="R95" s="361"/>
      <c r="S95" s="335" t="s">
        <v>16</v>
      </c>
    </row>
    <row r="96" spans="2:19">
      <c r="B96" s="4">
        <f t="shared" si="2"/>
        <v>92</v>
      </c>
      <c r="C96" s="3">
        <v>1201</v>
      </c>
      <c r="D96" s="3" t="s">
        <v>14</v>
      </c>
      <c r="E96" s="6" t="s">
        <v>988</v>
      </c>
      <c r="F96" s="172" t="s">
        <v>1061</v>
      </c>
      <c r="G96" s="10">
        <v>200</v>
      </c>
      <c r="H96" s="2"/>
      <c r="I96" s="141"/>
      <c r="J96" s="171"/>
      <c r="K96" s="181" t="s">
        <v>16</v>
      </c>
      <c r="L96" s="1" t="s">
        <v>16</v>
      </c>
      <c r="M96" s="3" t="s">
        <v>16</v>
      </c>
      <c r="N96" s="180"/>
      <c r="O96" s="21"/>
      <c r="P96" s="10"/>
      <c r="Q96" s="218"/>
      <c r="R96" s="361"/>
      <c r="S96" s="335" t="s">
        <v>16</v>
      </c>
    </row>
    <row r="97" spans="2:19">
      <c r="B97" s="4">
        <f t="shared" si="2"/>
        <v>93</v>
      </c>
      <c r="C97" s="2">
        <f t="shared" si="2"/>
        <v>1202</v>
      </c>
      <c r="D97" s="11" t="s">
        <v>19</v>
      </c>
      <c r="E97" s="6" t="s">
        <v>988</v>
      </c>
      <c r="F97" s="172" t="s">
        <v>1061</v>
      </c>
      <c r="G97" s="10">
        <v>200</v>
      </c>
      <c r="H97" s="2" t="s">
        <v>767</v>
      </c>
      <c r="I97" s="141" t="s">
        <v>767</v>
      </c>
      <c r="J97" s="171" t="s">
        <v>767</v>
      </c>
      <c r="K97" s="234" t="s">
        <v>767</v>
      </c>
      <c r="L97" s="239" t="s">
        <v>767</v>
      </c>
      <c r="M97" s="25"/>
      <c r="N97" s="180"/>
      <c r="O97" s="232" t="s">
        <v>767</v>
      </c>
      <c r="P97" s="363" t="s">
        <v>767</v>
      </c>
      <c r="Q97" s="233" t="s">
        <v>767</v>
      </c>
      <c r="R97" s="370" t="s">
        <v>767</v>
      </c>
      <c r="S97" s="335"/>
    </row>
    <row r="98" spans="2:19">
      <c r="B98" s="4">
        <f t="shared" si="2"/>
        <v>94</v>
      </c>
      <c r="C98" s="3">
        <f t="shared" si="2"/>
        <v>1203</v>
      </c>
      <c r="D98" s="11" t="s">
        <v>21</v>
      </c>
      <c r="E98" s="6" t="s">
        <v>988</v>
      </c>
      <c r="F98" s="172" t="s">
        <v>1061</v>
      </c>
      <c r="G98" s="10">
        <v>200</v>
      </c>
      <c r="H98" s="2" t="s">
        <v>767</v>
      </c>
      <c r="I98" s="141" t="s">
        <v>767</v>
      </c>
      <c r="J98" s="171"/>
      <c r="K98" s="234" t="s">
        <v>767</v>
      </c>
      <c r="L98" s="239" t="s">
        <v>767</v>
      </c>
      <c r="M98" s="3"/>
      <c r="N98" s="180"/>
      <c r="O98" s="232" t="s">
        <v>767</v>
      </c>
      <c r="P98" s="363" t="s">
        <v>767</v>
      </c>
      <c r="Q98" s="233" t="s">
        <v>767</v>
      </c>
      <c r="R98" s="370" t="s">
        <v>767</v>
      </c>
      <c r="S98" s="335"/>
    </row>
    <row r="99" spans="2:19">
      <c r="B99" s="4">
        <f t="shared" si="2"/>
        <v>95</v>
      </c>
      <c r="C99" s="3">
        <f t="shared" si="2"/>
        <v>1204</v>
      </c>
      <c r="D99" s="3" t="s">
        <v>24</v>
      </c>
      <c r="E99" s="6" t="s">
        <v>989</v>
      </c>
      <c r="F99" s="172" t="s">
        <v>1061</v>
      </c>
      <c r="G99" s="10">
        <v>113</v>
      </c>
      <c r="H99" s="2" t="s">
        <v>1084</v>
      </c>
      <c r="I99" s="141" t="s">
        <v>1085</v>
      </c>
      <c r="J99" s="171" t="s">
        <v>767</v>
      </c>
      <c r="K99" s="227" t="s">
        <v>767</v>
      </c>
      <c r="L99" s="290" t="s">
        <v>767</v>
      </c>
      <c r="M99" s="176" t="s">
        <v>767</v>
      </c>
      <c r="N99" s="359" t="s">
        <v>767</v>
      </c>
      <c r="O99" s="21" t="s">
        <v>767</v>
      </c>
      <c r="P99" s="10" t="s">
        <v>767</v>
      </c>
      <c r="Q99" s="242" t="s">
        <v>767</v>
      </c>
      <c r="R99" s="361"/>
      <c r="S99" s="335" t="s">
        <v>767</v>
      </c>
    </row>
    <row r="100" spans="2:19" ht="24.75" customHeight="1">
      <c r="B100" s="4">
        <f t="shared" si="2"/>
        <v>96</v>
      </c>
      <c r="C100" s="3">
        <f t="shared" si="2"/>
        <v>1205</v>
      </c>
      <c r="D100" s="3" t="s">
        <v>27</v>
      </c>
      <c r="E100" s="6" t="s">
        <v>990</v>
      </c>
      <c r="F100" s="172" t="s">
        <v>993</v>
      </c>
      <c r="G100" s="10">
        <v>97</v>
      </c>
      <c r="H100" s="2" t="s">
        <v>771</v>
      </c>
      <c r="I100" s="141" t="s">
        <v>1075</v>
      </c>
      <c r="J100" s="171">
        <v>1120</v>
      </c>
      <c r="K100" s="227" t="s">
        <v>1083</v>
      </c>
      <c r="L100" s="290" t="s">
        <v>1097</v>
      </c>
      <c r="M100" s="176">
        <v>0.26041666666666669</v>
      </c>
      <c r="N100" s="359">
        <v>257</v>
      </c>
      <c r="O100" s="349" t="s">
        <v>767</v>
      </c>
      <c r="P100" s="371" t="s">
        <v>767</v>
      </c>
      <c r="Q100" s="242" t="s">
        <v>767</v>
      </c>
      <c r="R100" s="361"/>
      <c r="S100" s="336" t="s">
        <v>1156</v>
      </c>
    </row>
    <row r="101" spans="2:19">
      <c r="B101" s="4">
        <f t="shared" si="2"/>
        <v>97</v>
      </c>
      <c r="C101" s="3">
        <f t="shared" si="2"/>
        <v>1206</v>
      </c>
      <c r="D101" s="3" t="s">
        <v>31</v>
      </c>
      <c r="E101" s="6" t="s">
        <v>990</v>
      </c>
      <c r="F101" s="172" t="s">
        <v>993</v>
      </c>
      <c r="G101" s="10">
        <v>97</v>
      </c>
      <c r="H101" s="2" t="s">
        <v>767</v>
      </c>
      <c r="I101" s="141" t="s">
        <v>767</v>
      </c>
      <c r="J101" s="171" t="s">
        <v>767</v>
      </c>
      <c r="K101" s="238" t="s">
        <v>767</v>
      </c>
      <c r="L101" s="242" t="s">
        <v>767</v>
      </c>
      <c r="M101" s="176" t="s">
        <v>16</v>
      </c>
      <c r="N101" s="180" t="s">
        <v>767</v>
      </c>
      <c r="O101" s="21"/>
      <c r="P101" s="10" t="s">
        <v>767</v>
      </c>
      <c r="Q101" s="218"/>
      <c r="R101" s="361"/>
      <c r="S101" s="339" t="s">
        <v>767</v>
      </c>
    </row>
    <row r="102" spans="2:19">
      <c r="B102" s="4">
        <f t="shared" si="2"/>
        <v>98</v>
      </c>
      <c r="C102" s="3">
        <f t="shared" si="2"/>
        <v>1207</v>
      </c>
      <c r="D102" s="3" t="s">
        <v>32</v>
      </c>
      <c r="E102" s="6" t="s">
        <v>990</v>
      </c>
      <c r="F102" s="172" t="s">
        <v>993</v>
      </c>
      <c r="G102" s="10">
        <v>97</v>
      </c>
      <c r="H102" s="2" t="s">
        <v>767</v>
      </c>
      <c r="I102" s="141" t="s">
        <v>767</v>
      </c>
      <c r="J102" s="171" t="s">
        <v>767</v>
      </c>
      <c r="K102" s="234"/>
      <c r="L102" s="239"/>
      <c r="M102" s="3"/>
      <c r="N102" s="180"/>
      <c r="O102" s="232" t="s">
        <v>767</v>
      </c>
      <c r="P102" s="363" t="s">
        <v>767</v>
      </c>
      <c r="Q102" s="218"/>
      <c r="R102" s="361"/>
      <c r="S102" s="335" t="s">
        <v>16</v>
      </c>
    </row>
    <row r="103" spans="2:19">
      <c r="B103" s="4">
        <f t="shared" si="2"/>
        <v>99</v>
      </c>
      <c r="C103" s="3">
        <f t="shared" si="2"/>
        <v>1208</v>
      </c>
      <c r="D103" s="3" t="s">
        <v>14</v>
      </c>
      <c r="E103" s="6" t="s">
        <v>991</v>
      </c>
      <c r="F103" s="172" t="s">
        <v>992</v>
      </c>
      <c r="G103" s="10">
        <v>98</v>
      </c>
      <c r="H103" s="2" t="s">
        <v>771</v>
      </c>
      <c r="I103" s="141" t="s">
        <v>1076</v>
      </c>
      <c r="J103" s="171">
        <v>1123</v>
      </c>
      <c r="K103" s="234"/>
      <c r="L103" s="239" t="s">
        <v>16</v>
      </c>
      <c r="M103" s="3" t="s">
        <v>16</v>
      </c>
      <c r="N103" s="180"/>
      <c r="O103" s="232"/>
      <c r="P103" s="363" t="s">
        <v>767</v>
      </c>
      <c r="Q103" s="233" t="s">
        <v>767</v>
      </c>
      <c r="R103" s="370" t="s">
        <v>767</v>
      </c>
      <c r="S103" s="335" t="s">
        <v>16</v>
      </c>
    </row>
    <row r="104" spans="2:19">
      <c r="B104" s="4">
        <f t="shared" si="2"/>
        <v>100</v>
      </c>
      <c r="C104" s="3">
        <f t="shared" si="2"/>
        <v>1209</v>
      </c>
      <c r="D104" s="11" t="s">
        <v>19</v>
      </c>
      <c r="E104" s="6" t="s">
        <v>991</v>
      </c>
      <c r="F104" s="172" t="s">
        <v>992</v>
      </c>
      <c r="G104" s="10">
        <v>98</v>
      </c>
      <c r="H104" s="2" t="s">
        <v>767</v>
      </c>
      <c r="I104" s="141" t="s">
        <v>767</v>
      </c>
      <c r="J104" s="171"/>
      <c r="K104" s="234" t="s">
        <v>767</v>
      </c>
      <c r="L104" s="239" t="s">
        <v>767</v>
      </c>
      <c r="M104" s="3" t="s">
        <v>16</v>
      </c>
      <c r="N104" s="362" t="s">
        <v>767</v>
      </c>
      <c r="O104" s="232" t="s">
        <v>767</v>
      </c>
      <c r="P104" s="363" t="s">
        <v>767</v>
      </c>
      <c r="Q104" s="233" t="s">
        <v>767</v>
      </c>
      <c r="R104" s="370" t="s">
        <v>767</v>
      </c>
      <c r="S104" s="329" t="s">
        <v>16</v>
      </c>
    </row>
    <row r="105" spans="2:19">
      <c r="B105" s="4">
        <f t="shared" si="2"/>
        <v>101</v>
      </c>
      <c r="C105" s="3">
        <f t="shared" si="2"/>
        <v>1210</v>
      </c>
      <c r="D105" s="11" t="s">
        <v>21</v>
      </c>
      <c r="E105" s="6" t="s">
        <v>991</v>
      </c>
      <c r="F105" s="172" t="s">
        <v>992</v>
      </c>
      <c r="G105" s="10">
        <v>98</v>
      </c>
      <c r="H105" s="2"/>
      <c r="I105" s="141"/>
      <c r="J105" s="171"/>
      <c r="K105" s="4"/>
      <c r="L105" s="142"/>
      <c r="M105" s="3"/>
      <c r="N105" s="180"/>
      <c r="O105" s="21"/>
      <c r="P105" s="10"/>
      <c r="Q105" s="220"/>
      <c r="R105" s="361"/>
      <c r="S105" s="335"/>
    </row>
    <row r="106" spans="2:19">
      <c r="B106" s="4">
        <f t="shared" si="2"/>
        <v>102</v>
      </c>
      <c r="C106" s="3">
        <f t="shared" si="2"/>
        <v>1211</v>
      </c>
      <c r="D106" s="3" t="s">
        <v>24</v>
      </c>
      <c r="E106" s="6" t="s">
        <v>76</v>
      </c>
      <c r="F106" s="172" t="s">
        <v>1017</v>
      </c>
      <c r="G106" s="10">
        <v>201</v>
      </c>
      <c r="H106" s="2" t="s">
        <v>771</v>
      </c>
      <c r="I106" s="141" t="s">
        <v>774</v>
      </c>
      <c r="J106" s="171">
        <v>1208</v>
      </c>
      <c r="K106" s="191" t="s">
        <v>987</v>
      </c>
      <c r="L106" s="141" t="s">
        <v>986</v>
      </c>
      <c r="M106" s="3" t="s">
        <v>16</v>
      </c>
      <c r="N106" s="362">
        <v>64</v>
      </c>
      <c r="O106" s="21"/>
      <c r="P106" s="10"/>
      <c r="Q106" s="218"/>
      <c r="R106" s="361"/>
      <c r="S106" s="335" t="s">
        <v>16</v>
      </c>
    </row>
    <row r="107" spans="2:19" ht="15" customHeight="1">
      <c r="B107" s="4">
        <f t="shared" si="2"/>
        <v>103</v>
      </c>
      <c r="C107" s="25">
        <f t="shared" si="2"/>
        <v>1212</v>
      </c>
      <c r="D107" s="3" t="s">
        <v>27</v>
      </c>
      <c r="E107" s="145" t="s">
        <v>1033</v>
      </c>
      <c r="F107" s="172" t="s">
        <v>846</v>
      </c>
      <c r="G107" s="363" t="s">
        <v>767</v>
      </c>
      <c r="H107" s="2"/>
      <c r="I107" s="141"/>
      <c r="J107" s="171"/>
      <c r="K107" s="199" t="s">
        <v>78</v>
      </c>
      <c r="L107" s="178"/>
      <c r="M107" s="1" t="s">
        <v>16</v>
      </c>
      <c r="N107" s="365" t="s">
        <v>767</v>
      </c>
      <c r="O107" s="21"/>
      <c r="P107" s="10"/>
      <c r="Q107" s="218"/>
      <c r="R107" s="361"/>
      <c r="S107" s="329" t="s">
        <v>769</v>
      </c>
    </row>
    <row r="108" spans="2:19">
      <c r="B108" s="4">
        <f t="shared" si="2"/>
        <v>104</v>
      </c>
      <c r="C108" s="25">
        <f t="shared" si="2"/>
        <v>1213</v>
      </c>
      <c r="D108" s="3" t="s">
        <v>31</v>
      </c>
      <c r="E108" s="145" t="s">
        <v>1034</v>
      </c>
      <c r="F108" s="172" t="s">
        <v>1081</v>
      </c>
      <c r="G108" s="10">
        <v>75</v>
      </c>
      <c r="H108" s="2" t="s">
        <v>771</v>
      </c>
      <c r="I108" s="141" t="s">
        <v>1082</v>
      </c>
      <c r="J108" s="171" t="s">
        <v>767</v>
      </c>
      <c r="K108" s="241"/>
      <c r="L108" s="178" t="s">
        <v>851</v>
      </c>
      <c r="M108" s="3"/>
      <c r="N108" s="369" t="s">
        <v>767</v>
      </c>
      <c r="O108" s="19"/>
      <c r="P108" s="10"/>
      <c r="Q108" s="218"/>
      <c r="R108" s="361"/>
      <c r="S108" s="329" t="s">
        <v>16</v>
      </c>
    </row>
    <row r="109" spans="2:19">
      <c r="B109" s="4">
        <f t="shared" si="2"/>
        <v>105</v>
      </c>
      <c r="C109" s="3">
        <f t="shared" si="2"/>
        <v>1214</v>
      </c>
      <c r="D109" s="3" t="s">
        <v>32</v>
      </c>
      <c r="E109" s="6" t="s">
        <v>1035</v>
      </c>
      <c r="F109" s="172" t="s">
        <v>1079</v>
      </c>
      <c r="G109" s="10">
        <v>79</v>
      </c>
      <c r="H109" s="2" t="s">
        <v>771</v>
      </c>
      <c r="I109" s="141" t="s">
        <v>1080</v>
      </c>
      <c r="J109" s="171"/>
      <c r="K109" s="191" t="s">
        <v>852</v>
      </c>
      <c r="L109" s="141" t="s">
        <v>853</v>
      </c>
      <c r="M109" s="2"/>
      <c r="N109" s="362">
        <v>488</v>
      </c>
      <c r="O109" s="20"/>
      <c r="P109" s="10"/>
      <c r="Q109" s="218"/>
      <c r="R109" s="361"/>
      <c r="S109" s="335" t="s">
        <v>767</v>
      </c>
    </row>
    <row r="110" spans="2:19">
      <c r="B110" s="4">
        <f t="shared" ref="B110:C125" si="3">+B109+1</f>
        <v>106</v>
      </c>
      <c r="C110" s="3">
        <f t="shared" si="3"/>
        <v>1215</v>
      </c>
      <c r="D110" s="3" t="s">
        <v>14</v>
      </c>
      <c r="E110" s="6" t="s">
        <v>868</v>
      </c>
      <c r="F110" s="172" t="s">
        <v>1079</v>
      </c>
      <c r="G110" s="10">
        <v>79</v>
      </c>
      <c r="H110" s="2"/>
      <c r="I110" s="141"/>
      <c r="J110" s="171"/>
      <c r="K110" s="191"/>
      <c r="L110" s="141"/>
      <c r="M110" s="2"/>
      <c r="N110" s="362"/>
      <c r="O110" s="20"/>
      <c r="P110" s="10"/>
      <c r="Q110" s="218"/>
      <c r="R110" s="361"/>
      <c r="S110" s="335" t="s">
        <v>16</v>
      </c>
    </row>
    <row r="111" spans="2:19">
      <c r="B111" s="4">
        <f t="shared" si="3"/>
        <v>107</v>
      </c>
      <c r="C111" s="3">
        <f t="shared" si="3"/>
        <v>1216</v>
      </c>
      <c r="D111" s="11" t="s">
        <v>19</v>
      </c>
      <c r="E111" s="6" t="s">
        <v>868</v>
      </c>
      <c r="F111" s="172" t="s">
        <v>1079</v>
      </c>
      <c r="G111" s="10">
        <v>79</v>
      </c>
      <c r="H111" s="2"/>
      <c r="I111" s="141"/>
      <c r="J111" s="171"/>
      <c r="K111" s="191"/>
      <c r="L111" s="141"/>
      <c r="M111" s="2"/>
      <c r="N111" s="362"/>
      <c r="O111" s="20"/>
      <c r="P111" s="10"/>
      <c r="Q111" s="218"/>
      <c r="R111" s="361"/>
      <c r="S111" s="335" t="s">
        <v>16</v>
      </c>
    </row>
    <row r="112" spans="2:19">
      <c r="B112" s="4">
        <f t="shared" si="3"/>
        <v>108</v>
      </c>
      <c r="C112" s="3">
        <f t="shared" si="3"/>
        <v>1217</v>
      </c>
      <c r="D112" s="11" t="s">
        <v>21</v>
      </c>
      <c r="E112" s="6" t="s">
        <v>80</v>
      </c>
      <c r="F112" s="172" t="s">
        <v>1077</v>
      </c>
      <c r="G112" s="10">
        <v>86</v>
      </c>
      <c r="H112" s="2" t="s">
        <v>771</v>
      </c>
      <c r="I112" s="141" t="s">
        <v>1078</v>
      </c>
      <c r="J112" s="171" t="s">
        <v>767</v>
      </c>
      <c r="K112" s="191" t="s">
        <v>855</v>
      </c>
      <c r="L112" s="141" t="s">
        <v>856</v>
      </c>
      <c r="M112" s="2"/>
      <c r="N112" s="362">
        <v>0</v>
      </c>
      <c r="O112" s="20"/>
      <c r="P112" s="10"/>
      <c r="Q112" s="218"/>
      <c r="R112" s="361"/>
      <c r="S112" s="329" t="s">
        <v>16</v>
      </c>
    </row>
    <row r="113" spans="2:22">
      <c r="B113" s="4">
        <f t="shared" si="3"/>
        <v>109</v>
      </c>
      <c r="C113" s="3">
        <f t="shared" si="3"/>
        <v>1218</v>
      </c>
      <c r="D113" s="3" t="s">
        <v>24</v>
      </c>
      <c r="E113" s="6" t="s">
        <v>80</v>
      </c>
      <c r="F113" s="172" t="s">
        <v>1077</v>
      </c>
      <c r="G113" s="10">
        <v>86</v>
      </c>
      <c r="H113" s="2" t="s">
        <v>771</v>
      </c>
      <c r="I113" s="141"/>
      <c r="J113" s="171"/>
      <c r="K113" s="191"/>
      <c r="L113" s="141"/>
      <c r="M113" s="2"/>
      <c r="N113" s="362"/>
      <c r="O113" s="20"/>
      <c r="P113" s="10"/>
      <c r="Q113" s="218"/>
      <c r="R113" s="361"/>
      <c r="S113" s="335"/>
    </row>
    <row r="114" spans="2:22">
      <c r="B114" s="4">
        <f t="shared" si="3"/>
        <v>110</v>
      </c>
      <c r="C114" s="3">
        <f t="shared" si="3"/>
        <v>1219</v>
      </c>
      <c r="D114" s="3" t="s">
        <v>27</v>
      </c>
      <c r="E114" s="6" t="s">
        <v>80</v>
      </c>
      <c r="F114" s="172" t="s">
        <v>1077</v>
      </c>
      <c r="G114" s="10">
        <v>86</v>
      </c>
      <c r="H114" s="2" t="s">
        <v>771</v>
      </c>
      <c r="I114" s="141"/>
      <c r="J114" s="171"/>
      <c r="K114" s="191"/>
      <c r="L114" s="141"/>
      <c r="M114" s="2"/>
      <c r="N114" s="362"/>
      <c r="O114" s="20"/>
      <c r="P114" s="10"/>
      <c r="Q114" s="218"/>
      <c r="R114" s="361"/>
      <c r="S114" s="335" t="s">
        <v>970</v>
      </c>
    </row>
    <row r="115" spans="2:22" ht="24.75" customHeight="1">
      <c r="B115" s="4">
        <f t="shared" si="3"/>
        <v>111</v>
      </c>
      <c r="C115" s="25">
        <f t="shared" si="3"/>
        <v>1220</v>
      </c>
      <c r="D115" s="3" t="s">
        <v>31</v>
      </c>
      <c r="E115" s="145" t="s">
        <v>1036</v>
      </c>
      <c r="F115" s="172" t="s">
        <v>846</v>
      </c>
      <c r="G115" s="363" t="s">
        <v>767</v>
      </c>
      <c r="H115" s="2"/>
      <c r="I115" s="141"/>
      <c r="J115" s="171"/>
      <c r="K115" s="202" t="s">
        <v>1027</v>
      </c>
      <c r="L115" s="201" t="s">
        <v>1028</v>
      </c>
      <c r="M115" s="350" t="s">
        <v>1089</v>
      </c>
      <c r="N115" s="372">
        <v>66</v>
      </c>
      <c r="O115" s="20"/>
      <c r="P115" s="10"/>
      <c r="Q115" s="218"/>
      <c r="R115" s="218"/>
      <c r="S115" s="340" t="s">
        <v>767</v>
      </c>
    </row>
    <row r="116" spans="2:22">
      <c r="B116" s="4">
        <f t="shared" si="3"/>
        <v>112</v>
      </c>
      <c r="C116" s="25">
        <f t="shared" si="3"/>
        <v>1221</v>
      </c>
      <c r="D116" s="3" t="s">
        <v>32</v>
      </c>
      <c r="E116" s="145" t="s">
        <v>1068</v>
      </c>
      <c r="F116" s="172" t="s">
        <v>91</v>
      </c>
      <c r="G116" s="10">
        <v>98</v>
      </c>
      <c r="H116" s="2" t="s">
        <v>771</v>
      </c>
      <c r="I116" s="141" t="s">
        <v>1086</v>
      </c>
      <c r="J116" s="171" t="s">
        <v>767</v>
      </c>
      <c r="K116" s="182" t="s">
        <v>792</v>
      </c>
      <c r="L116" s="183" t="s">
        <v>793</v>
      </c>
      <c r="M116" s="183" t="s">
        <v>16</v>
      </c>
      <c r="N116" s="180"/>
      <c r="O116" s="20" t="s">
        <v>1069</v>
      </c>
      <c r="P116" s="10"/>
      <c r="Q116" s="218"/>
      <c r="R116" s="361"/>
      <c r="S116" s="329" t="s">
        <v>767</v>
      </c>
      <c r="U116" s="168" t="s">
        <v>956</v>
      </c>
    </row>
    <row r="117" spans="2:22">
      <c r="B117" s="4">
        <f t="shared" si="3"/>
        <v>113</v>
      </c>
      <c r="C117" s="3">
        <f t="shared" si="3"/>
        <v>1222</v>
      </c>
      <c r="D117" s="3" t="s">
        <v>14</v>
      </c>
      <c r="E117" s="6" t="s">
        <v>877</v>
      </c>
      <c r="F117" s="172" t="s">
        <v>91</v>
      </c>
      <c r="G117" s="10">
        <v>69</v>
      </c>
      <c r="H117" s="2" t="s">
        <v>880</v>
      </c>
      <c r="I117" s="141" t="s">
        <v>774</v>
      </c>
      <c r="J117" s="171">
        <v>1220</v>
      </c>
      <c r="K117" s="191"/>
      <c r="L117" s="141"/>
      <c r="M117" s="3"/>
      <c r="N117" s="180"/>
      <c r="O117" s="20" t="s">
        <v>767</v>
      </c>
      <c r="P117" s="10"/>
      <c r="Q117" s="218"/>
      <c r="R117" s="361"/>
      <c r="S117" s="335" t="s">
        <v>16</v>
      </c>
      <c r="U117" s="168" t="s">
        <v>767</v>
      </c>
    </row>
    <row r="118" spans="2:22">
      <c r="B118" s="4">
        <f t="shared" si="3"/>
        <v>114</v>
      </c>
      <c r="C118" s="3">
        <f t="shared" si="3"/>
        <v>1223</v>
      </c>
      <c r="D118" s="11" t="s">
        <v>19</v>
      </c>
      <c r="E118" s="6" t="s">
        <v>877</v>
      </c>
      <c r="F118" s="172" t="s">
        <v>91</v>
      </c>
      <c r="G118" s="10">
        <v>69</v>
      </c>
      <c r="H118" s="2"/>
      <c r="I118" s="141" t="s">
        <v>767</v>
      </c>
      <c r="J118" s="171" t="s">
        <v>767</v>
      </c>
      <c r="K118" s="227" t="s">
        <v>767</v>
      </c>
      <c r="L118" s="290" t="s">
        <v>767</v>
      </c>
      <c r="M118" s="3"/>
      <c r="N118" s="180" t="s">
        <v>767</v>
      </c>
      <c r="O118" s="20"/>
      <c r="P118" s="10"/>
      <c r="Q118" s="218"/>
      <c r="R118" s="361"/>
      <c r="S118" s="335" t="s">
        <v>16</v>
      </c>
      <c r="U118" s="168" t="s">
        <v>767</v>
      </c>
    </row>
    <row r="119" spans="2:22">
      <c r="B119" s="4">
        <f t="shared" si="3"/>
        <v>115</v>
      </c>
      <c r="C119" s="3">
        <f t="shared" si="3"/>
        <v>1224</v>
      </c>
      <c r="D119" s="11" t="s">
        <v>21</v>
      </c>
      <c r="E119" s="6" t="s">
        <v>875</v>
      </c>
      <c r="F119" s="172" t="s">
        <v>1072</v>
      </c>
      <c r="G119" s="10">
        <v>100</v>
      </c>
      <c r="H119" s="2" t="s">
        <v>771</v>
      </c>
      <c r="I119" s="141" t="s">
        <v>773</v>
      </c>
      <c r="J119" s="171">
        <v>1222</v>
      </c>
      <c r="K119" s="191" t="s">
        <v>1087</v>
      </c>
      <c r="L119" s="141" t="s">
        <v>1088</v>
      </c>
      <c r="M119" s="2"/>
      <c r="N119" s="180">
        <v>314</v>
      </c>
      <c r="O119" s="20"/>
      <c r="P119" s="10"/>
      <c r="Q119" s="218"/>
      <c r="R119" s="361"/>
      <c r="S119" s="335"/>
      <c r="U119" s="168" t="s">
        <v>956</v>
      </c>
    </row>
    <row r="120" spans="2:22">
      <c r="B120" s="4">
        <f t="shared" si="3"/>
        <v>116</v>
      </c>
      <c r="C120" s="3">
        <f t="shared" si="3"/>
        <v>1225</v>
      </c>
      <c r="D120" s="3" t="s">
        <v>24</v>
      </c>
      <c r="E120" s="6" t="s">
        <v>875</v>
      </c>
      <c r="F120" s="172" t="s">
        <v>1072</v>
      </c>
      <c r="G120" s="10">
        <v>100</v>
      </c>
      <c r="H120" s="2"/>
      <c r="I120" s="141"/>
      <c r="J120" s="171"/>
      <c r="K120" s="191"/>
      <c r="L120" s="141"/>
      <c r="M120" s="2"/>
      <c r="N120" s="180"/>
      <c r="O120" s="20"/>
      <c r="P120" s="10"/>
      <c r="Q120" s="218"/>
      <c r="R120" s="361"/>
      <c r="S120" s="335"/>
      <c r="U120" s="168" t="s">
        <v>956</v>
      </c>
    </row>
    <row r="121" spans="2:22">
      <c r="B121" s="4">
        <f t="shared" si="3"/>
        <v>117</v>
      </c>
      <c r="C121" s="3">
        <f t="shared" si="3"/>
        <v>1226</v>
      </c>
      <c r="D121" s="3" t="s">
        <v>27</v>
      </c>
      <c r="E121" s="6" t="s">
        <v>875</v>
      </c>
      <c r="F121" s="172" t="s">
        <v>1072</v>
      </c>
      <c r="G121" s="10">
        <v>100</v>
      </c>
      <c r="H121" s="2"/>
      <c r="I121" s="141"/>
      <c r="J121" s="171"/>
      <c r="K121" s="191"/>
      <c r="L121" s="141"/>
      <c r="M121" s="2"/>
      <c r="N121" s="180"/>
      <c r="O121" s="20"/>
      <c r="P121" s="10"/>
      <c r="Q121" s="218"/>
      <c r="R121" s="361"/>
      <c r="S121" s="335"/>
      <c r="U121" s="168" t="s">
        <v>767</v>
      </c>
    </row>
    <row r="122" spans="2:22">
      <c r="B122" s="4">
        <f t="shared" si="3"/>
        <v>118</v>
      </c>
      <c r="C122" s="3">
        <f t="shared" si="3"/>
        <v>1227</v>
      </c>
      <c r="D122" s="3" t="s">
        <v>31</v>
      </c>
      <c r="E122" s="6" t="s">
        <v>878</v>
      </c>
      <c r="F122" s="172" t="s">
        <v>1073</v>
      </c>
      <c r="G122" s="10">
        <v>53</v>
      </c>
      <c r="H122" s="2" t="s">
        <v>23</v>
      </c>
      <c r="I122" s="141" t="s">
        <v>773</v>
      </c>
      <c r="J122" s="171">
        <v>1224</v>
      </c>
      <c r="K122" s="191" t="s">
        <v>1064</v>
      </c>
      <c r="L122" s="2" t="s">
        <v>1065</v>
      </c>
      <c r="M122" s="7"/>
      <c r="N122" s="362">
        <v>139</v>
      </c>
      <c r="O122" s="21"/>
      <c r="P122" s="10"/>
      <c r="Q122" s="218"/>
      <c r="R122" s="361"/>
      <c r="S122" s="335" t="s">
        <v>1098</v>
      </c>
      <c r="U122" s="168" t="s">
        <v>956</v>
      </c>
      <c r="V122" s="168" t="s">
        <v>767</v>
      </c>
    </row>
    <row r="123" spans="2:22">
      <c r="B123" s="4">
        <f t="shared" si="3"/>
        <v>119</v>
      </c>
      <c r="C123" s="3">
        <f t="shared" si="3"/>
        <v>1228</v>
      </c>
      <c r="D123" s="3" t="s">
        <v>32</v>
      </c>
      <c r="E123" s="6" t="s">
        <v>878</v>
      </c>
      <c r="F123" s="172" t="s">
        <v>1073</v>
      </c>
      <c r="G123" s="10">
        <v>53</v>
      </c>
      <c r="H123" s="2" t="s">
        <v>767</v>
      </c>
      <c r="I123" s="141"/>
      <c r="J123" s="171"/>
      <c r="K123" s="191" t="s">
        <v>767</v>
      </c>
      <c r="L123" s="2"/>
      <c r="M123" s="7"/>
      <c r="N123" s="362"/>
      <c r="O123" s="21"/>
      <c r="P123" s="10"/>
      <c r="Q123" s="220"/>
      <c r="R123" s="361"/>
      <c r="S123" s="335"/>
      <c r="U123" s="168" t="s">
        <v>956</v>
      </c>
    </row>
    <row r="124" spans="2:22">
      <c r="B124" s="4">
        <f t="shared" si="3"/>
        <v>120</v>
      </c>
      <c r="C124" s="3">
        <f t="shared" si="3"/>
        <v>1229</v>
      </c>
      <c r="D124" s="3" t="s">
        <v>14</v>
      </c>
      <c r="E124" s="6" t="s">
        <v>86</v>
      </c>
      <c r="F124" s="172" t="s">
        <v>876</v>
      </c>
      <c r="G124" s="10">
        <v>184</v>
      </c>
      <c r="H124" s="2" t="s">
        <v>771</v>
      </c>
      <c r="I124" s="141" t="s">
        <v>774</v>
      </c>
      <c r="J124" s="171">
        <v>1226</v>
      </c>
      <c r="K124" s="191" t="s">
        <v>1066</v>
      </c>
      <c r="L124" s="2" t="s">
        <v>1067</v>
      </c>
      <c r="M124" s="7"/>
      <c r="N124" s="362">
        <v>222</v>
      </c>
      <c r="O124" s="21"/>
      <c r="P124" s="10"/>
      <c r="Q124" s="218"/>
      <c r="R124" s="361"/>
      <c r="S124" s="335" t="s">
        <v>767</v>
      </c>
      <c r="U124" s="168" t="s">
        <v>956</v>
      </c>
    </row>
    <row r="125" spans="2:22">
      <c r="B125" s="4">
        <f t="shared" si="3"/>
        <v>121</v>
      </c>
      <c r="C125" s="3">
        <f t="shared" si="3"/>
        <v>1230</v>
      </c>
      <c r="D125" s="11" t="s">
        <v>19</v>
      </c>
      <c r="E125" s="6" t="s">
        <v>86</v>
      </c>
      <c r="F125" s="172" t="s">
        <v>876</v>
      </c>
      <c r="G125" s="10">
        <v>184</v>
      </c>
      <c r="H125" s="2" t="s">
        <v>767</v>
      </c>
      <c r="I125" s="141"/>
      <c r="J125" s="171"/>
      <c r="K125" s="181"/>
      <c r="L125" s="3"/>
      <c r="M125" s="8"/>
      <c r="N125" s="365" t="s">
        <v>16</v>
      </c>
      <c r="O125" s="21"/>
      <c r="P125" s="10"/>
      <c r="Q125" s="218"/>
      <c r="R125" s="361"/>
      <c r="S125" s="329" t="s">
        <v>767</v>
      </c>
      <c r="U125" s="168" t="s">
        <v>767</v>
      </c>
    </row>
    <row r="126" spans="2:22">
      <c r="B126" s="4">
        <f t="shared" ref="B126:C134" si="4">+B125+1</f>
        <v>122</v>
      </c>
      <c r="C126" s="3">
        <f t="shared" si="4"/>
        <v>1231</v>
      </c>
      <c r="D126" s="11" t="s">
        <v>21</v>
      </c>
      <c r="E126" s="6" t="s">
        <v>86</v>
      </c>
      <c r="F126" s="172" t="s">
        <v>876</v>
      </c>
      <c r="G126" s="10">
        <v>231</v>
      </c>
      <c r="H126" s="2" t="s">
        <v>767</v>
      </c>
      <c r="I126" s="141"/>
      <c r="J126" s="171"/>
      <c r="K126" s="228" t="s">
        <v>16</v>
      </c>
      <c r="L126" s="185" t="s">
        <v>16</v>
      </c>
      <c r="M126" s="8"/>
      <c r="N126" s="362"/>
      <c r="O126" s="21"/>
      <c r="P126" s="10"/>
      <c r="Q126" s="220"/>
      <c r="R126" s="361"/>
      <c r="S126" s="335"/>
      <c r="U126" s="168" t="s">
        <v>956</v>
      </c>
    </row>
    <row r="127" spans="2:22">
      <c r="B127" s="4">
        <f t="shared" si="4"/>
        <v>123</v>
      </c>
      <c r="C127" s="3">
        <v>101</v>
      </c>
      <c r="D127" s="3" t="s">
        <v>24</v>
      </c>
      <c r="E127" s="6" t="s">
        <v>1037</v>
      </c>
      <c r="F127" s="172" t="s">
        <v>93</v>
      </c>
      <c r="G127" s="10">
        <v>0</v>
      </c>
      <c r="H127" s="2"/>
      <c r="I127" s="141"/>
      <c r="J127" s="171"/>
      <c r="K127" s="228" t="s">
        <v>16</v>
      </c>
      <c r="L127" s="185" t="s">
        <v>16</v>
      </c>
      <c r="M127" s="8"/>
      <c r="N127" s="362"/>
      <c r="O127" s="21"/>
      <c r="P127" s="10"/>
      <c r="Q127" s="220"/>
      <c r="R127" s="361"/>
      <c r="S127" s="335"/>
    </row>
    <row r="128" spans="2:22" ht="21" customHeight="1">
      <c r="B128" s="4">
        <f t="shared" si="4"/>
        <v>124</v>
      </c>
      <c r="C128" s="25">
        <f t="shared" si="4"/>
        <v>102</v>
      </c>
      <c r="D128" s="3" t="s">
        <v>27</v>
      </c>
      <c r="E128" s="145" t="s">
        <v>1038</v>
      </c>
      <c r="F128" s="172" t="s">
        <v>846</v>
      </c>
      <c r="G128" s="10" t="s">
        <v>16</v>
      </c>
      <c r="H128" s="2"/>
      <c r="I128" s="141"/>
      <c r="J128" s="171"/>
      <c r="K128" s="199" t="s">
        <v>768</v>
      </c>
      <c r="L128" s="200" t="s">
        <v>95</v>
      </c>
      <c r="M128" s="184">
        <v>0.35069444444444442</v>
      </c>
      <c r="N128" s="373" t="s">
        <v>767</v>
      </c>
      <c r="O128" s="21"/>
      <c r="P128" s="10"/>
      <c r="Q128" s="218"/>
      <c r="R128" s="361"/>
      <c r="S128" s="329" t="s">
        <v>1099</v>
      </c>
    </row>
    <row r="129" spans="2:19" ht="16.5" customHeight="1">
      <c r="B129" s="4">
        <f t="shared" si="4"/>
        <v>125</v>
      </c>
      <c r="C129" s="25">
        <f t="shared" si="4"/>
        <v>103</v>
      </c>
      <c r="D129" s="3" t="s">
        <v>31</v>
      </c>
      <c r="E129" s="145" t="s">
        <v>975</v>
      </c>
      <c r="F129" s="172" t="s">
        <v>1090</v>
      </c>
      <c r="G129" s="10">
        <v>83</v>
      </c>
      <c r="H129" s="2" t="s">
        <v>96</v>
      </c>
      <c r="I129" s="141" t="s">
        <v>1070</v>
      </c>
      <c r="J129" s="171">
        <v>101</v>
      </c>
      <c r="K129" s="298" t="s">
        <v>767</v>
      </c>
      <c r="L129" s="201" t="s">
        <v>1071</v>
      </c>
      <c r="M129" s="186" t="s">
        <v>16</v>
      </c>
      <c r="N129" s="180" t="s">
        <v>767</v>
      </c>
      <c r="O129" s="20" t="s">
        <v>767</v>
      </c>
      <c r="P129" s="363" t="s">
        <v>767</v>
      </c>
      <c r="Q129" s="218"/>
      <c r="R129" s="361"/>
      <c r="S129" s="335" t="s">
        <v>16</v>
      </c>
    </row>
    <row r="130" spans="2:19">
      <c r="B130" s="4">
        <f t="shared" si="4"/>
        <v>126</v>
      </c>
      <c r="C130" s="3">
        <f t="shared" si="4"/>
        <v>104</v>
      </c>
      <c r="D130" s="3" t="s">
        <v>32</v>
      </c>
      <c r="E130" s="6" t="s">
        <v>975</v>
      </c>
      <c r="F130" s="172" t="s">
        <v>1090</v>
      </c>
      <c r="G130" s="10">
        <v>83</v>
      </c>
      <c r="H130" s="2" t="s">
        <v>16</v>
      </c>
      <c r="I130" s="141"/>
      <c r="J130" s="171"/>
      <c r="K130" s="187" t="s">
        <v>16</v>
      </c>
      <c r="L130" s="126"/>
      <c r="M130" s="8"/>
      <c r="N130" s="362" t="s">
        <v>16</v>
      </c>
      <c r="O130" s="20"/>
      <c r="P130" s="363" t="s">
        <v>767</v>
      </c>
      <c r="Q130" s="218"/>
      <c r="R130" s="361"/>
      <c r="S130" s="335" t="s">
        <v>16</v>
      </c>
    </row>
    <row r="131" spans="2:19">
      <c r="B131" s="4">
        <f t="shared" si="4"/>
        <v>127</v>
      </c>
      <c r="C131" s="3">
        <f t="shared" si="4"/>
        <v>105</v>
      </c>
      <c r="D131" s="3" t="s">
        <v>14</v>
      </c>
      <c r="E131" s="6" t="s">
        <v>975</v>
      </c>
      <c r="F131" s="172" t="s">
        <v>1090</v>
      </c>
      <c r="G131" s="10">
        <v>83</v>
      </c>
      <c r="H131" s="2" t="s">
        <v>16</v>
      </c>
      <c r="I131" s="141"/>
      <c r="J131" s="171"/>
      <c r="K131" s="191"/>
      <c r="L131" s="3"/>
      <c r="M131" s="8"/>
      <c r="N131" s="362" t="s">
        <v>16</v>
      </c>
      <c r="O131" s="20"/>
      <c r="P131" s="363" t="s">
        <v>767</v>
      </c>
      <c r="Q131" s="218"/>
      <c r="R131" s="361" t="s">
        <v>767</v>
      </c>
      <c r="S131" s="335" t="s">
        <v>16</v>
      </c>
    </row>
    <row r="132" spans="2:19">
      <c r="B132" s="4">
        <f t="shared" si="4"/>
        <v>128</v>
      </c>
      <c r="C132" s="3">
        <f t="shared" si="4"/>
        <v>106</v>
      </c>
      <c r="D132" s="11" t="s">
        <v>19</v>
      </c>
      <c r="E132" s="6" t="s">
        <v>975</v>
      </c>
      <c r="F132" s="172" t="s">
        <v>1090</v>
      </c>
      <c r="G132" s="10">
        <v>83</v>
      </c>
      <c r="H132" s="2" t="s">
        <v>767</v>
      </c>
      <c r="I132" s="141" t="s">
        <v>767</v>
      </c>
      <c r="J132" s="171" t="s">
        <v>767</v>
      </c>
      <c r="K132" s="234" t="s">
        <v>767</v>
      </c>
      <c r="L132" s="235" t="s">
        <v>767</v>
      </c>
      <c r="M132" s="8"/>
      <c r="N132" s="362" t="s">
        <v>767</v>
      </c>
      <c r="O132" s="20"/>
      <c r="P132" s="363" t="s">
        <v>767</v>
      </c>
      <c r="Q132" s="218"/>
      <c r="R132" s="361" t="s">
        <v>767</v>
      </c>
      <c r="S132" s="329" t="s">
        <v>16</v>
      </c>
    </row>
    <row r="133" spans="2:19">
      <c r="B133" s="4">
        <f t="shared" si="4"/>
        <v>129</v>
      </c>
      <c r="C133" s="3">
        <f t="shared" si="4"/>
        <v>107</v>
      </c>
      <c r="D133" s="11" t="s">
        <v>21</v>
      </c>
      <c r="E133" s="6" t="s">
        <v>975</v>
      </c>
      <c r="F133" s="172" t="s">
        <v>1090</v>
      </c>
      <c r="G133" s="10">
        <v>83</v>
      </c>
      <c r="H133" s="2"/>
      <c r="I133" s="141"/>
      <c r="J133" s="171"/>
      <c r="K133" s="191"/>
      <c r="L133" s="3"/>
      <c r="M133" s="8"/>
      <c r="N133" s="362"/>
      <c r="O133" s="20"/>
      <c r="P133" s="363" t="s">
        <v>767</v>
      </c>
      <c r="Q133" s="218"/>
      <c r="R133" s="361" t="s">
        <v>767</v>
      </c>
      <c r="S133" s="335"/>
    </row>
    <row r="134" spans="2:19">
      <c r="B134" s="4">
        <f t="shared" si="4"/>
        <v>130</v>
      </c>
      <c r="C134" s="3">
        <f t="shared" si="4"/>
        <v>108</v>
      </c>
      <c r="D134" s="3" t="s">
        <v>24</v>
      </c>
      <c r="E134" s="6" t="s">
        <v>975</v>
      </c>
      <c r="F134" s="172" t="s">
        <v>1090</v>
      </c>
      <c r="G134" s="10">
        <v>83</v>
      </c>
      <c r="H134" s="2"/>
      <c r="I134" s="141" t="s">
        <v>767</v>
      </c>
      <c r="J134" s="171" t="s">
        <v>767</v>
      </c>
      <c r="K134" s="234" t="s">
        <v>767</v>
      </c>
      <c r="L134" s="300" t="s">
        <v>767</v>
      </c>
      <c r="M134" s="8"/>
      <c r="N134" s="362" t="s">
        <v>16</v>
      </c>
      <c r="O134" s="20"/>
      <c r="P134" s="363" t="s">
        <v>767</v>
      </c>
      <c r="Q134" s="218"/>
      <c r="R134" s="361" t="s">
        <v>767</v>
      </c>
      <c r="S134" s="335" t="s">
        <v>970</v>
      </c>
    </row>
    <row r="135" spans="2:19">
      <c r="B135" s="4">
        <f>+B134+1</f>
        <v>131</v>
      </c>
      <c r="C135" s="3">
        <f>+C134+1</f>
        <v>109</v>
      </c>
      <c r="D135" s="3" t="s">
        <v>27</v>
      </c>
      <c r="E135" s="145" t="s">
        <v>1054</v>
      </c>
      <c r="F135" s="172"/>
      <c r="G135" s="10" t="s">
        <v>16</v>
      </c>
      <c r="H135" s="2"/>
      <c r="I135" s="141"/>
      <c r="J135" s="171"/>
      <c r="K135" s="181" t="s">
        <v>98</v>
      </c>
      <c r="L135" s="25" t="s">
        <v>99</v>
      </c>
      <c r="M135" s="8"/>
      <c r="N135" s="362"/>
      <c r="O135" s="20"/>
      <c r="P135" s="10"/>
      <c r="Q135" s="218"/>
      <c r="R135" s="361"/>
      <c r="S135" s="329" t="s">
        <v>794</v>
      </c>
    </row>
    <row r="136" spans="2:19" ht="17.25" thickBot="1">
      <c r="B136" s="12"/>
      <c r="C136" s="13"/>
      <c r="D136" s="13"/>
      <c r="E136" s="14"/>
      <c r="F136" s="173"/>
      <c r="G136" s="192"/>
      <c r="H136" s="23"/>
      <c r="I136" s="193"/>
      <c r="J136" s="194"/>
      <c r="K136" s="229"/>
      <c r="L136" s="205"/>
      <c r="M136" s="13"/>
      <c r="N136" s="216"/>
      <c r="O136" s="22"/>
      <c r="P136" s="192"/>
      <c r="Q136" s="221"/>
      <c r="R136" s="374"/>
      <c r="S136" s="341"/>
    </row>
    <row r="137" spans="2:19" ht="18" thickTop="1" thickBot="1">
      <c r="B137" s="206"/>
      <c r="C137" s="207"/>
      <c r="D137" s="207"/>
      <c r="E137" s="208" t="s">
        <v>803</v>
      </c>
      <c r="F137" s="209" t="s">
        <v>802</v>
      </c>
      <c r="G137" s="210">
        <f>SUM(G5:G135)</f>
        <v>16146</v>
      </c>
      <c r="H137" s="211"/>
      <c r="I137" s="212"/>
      <c r="J137" s="213"/>
      <c r="K137" s="230"/>
      <c r="L137" s="214" t="s">
        <v>16</v>
      </c>
      <c r="M137" s="207"/>
      <c r="N137" s="210">
        <f>SUM(N5:N135)</f>
        <v>4742</v>
      </c>
      <c r="O137" s="230"/>
      <c r="P137" s="210">
        <f>SUM(P5:P135)</f>
        <v>2695</v>
      </c>
      <c r="Q137" s="215"/>
      <c r="R137" s="210">
        <f>SUM(R5:R135)</f>
        <v>5578</v>
      </c>
      <c r="S137" s="299">
        <f>+G137+N137*2+P137</f>
        <v>28325</v>
      </c>
    </row>
    <row r="138" spans="2:19" ht="18" thickTop="1" thickBot="1">
      <c r="B138" s="206"/>
      <c r="C138" s="207"/>
      <c r="D138" s="207"/>
      <c r="E138" s="208" t="s">
        <v>1100</v>
      </c>
      <c r="F138" s="209" t="s">
        <v>767</v>
      </c>
      <c r="G138" s="408" t="s">
        <v>1101</v>
      </c>
      <c r="H138" s="409"/>
      <c r="I138" s="409"/>
      <c r="J138" s="410"/>
      <c r="K138" s="411" t="s">
        <v>1157</v>
      </c>
      <c r="L138" s="412"/>
      <c r="M138" s="412"/>
      <c r="N138" s="413"/>
      <c r="O138" s="414" t="s">
        <v>1158</v>
      </c>
      <c r="P138" s="409"/>
      <c r="Q138" s="409"/>
      <c r="R138" s="410"/>
      <c r="S138" s="375" t="s">
        <v>1159</v>
      </c>
    </row>
    <row r="139" spans="2:19" s="344" customFormat="1" ht="17.25" thickBot="1">
      <c r="F139" s="345"/>
      <c r="G139" s="376"/>
      <c r="H139" s="345"/>
      <c r="I139" s="345"/>
      <c r="J139" s="345"/>
      <c r="L139" s="345"/>
      <c r="M139" s="345"/>
      <c r="N139" s="377"/>
      <c r="O139" s="346"/>
      <c r="P139" s="377"/>
      <c r="R139" s="377"/>
      <c r="S139" s="342"/>
    </row>
    <row r="140" spans="2:19" s="347" customFormat="1" ht="22.5" customHeight="1" thickBot="1">
      <c r="B140" s="405" t="s">
        <v>1051</v>
      </c>
      <c r="C140" s="406"/>
      <c r="D140" s="406"/>
      <c r="E140" s="406"/>
      <c r="F140" s="406"/>
      <c r="G140" s="406"/>
      <c r="H140" s="406"/>
      <c r="I140" s="406"/>
      <c r="J140" s="406"/>
      <c r="K140" s="406"/>
      <c r="L140" s="406"/>
      <c r="M140" s="406"/>
      <c r="N140" s="406"/>
      <c r="O140" s="406"/>
      <c r="P140" s="406"/>
      <c r="Q140" s="406"/>
      <c r="R140" s="406"/>
      <c r="S140" s="407"/>
    </row>
    <row r="141" spans="2:19" s="223" customFormat="1" ht="55.5" customHeight="1" thickBot="1">
      <c r="B141" s="382" t="s">
        <v>801</v>
      </c>
      <c r="C141" s="383"/>
      <c r="D141" s="383"/>
      <c r="E141" s="384"/>
      <c r="F141" s="244" t="s">
        <v>800</v>
      </c>
      <c r="G141" s="385" t="s">
        <v>797</v>
      </c>
      <c r="H141" s="385"/>
      <c r="I141" s="385"/>
      <c r="J141" s="386"/>
      <c r="K141" s="387" t="s">
        <v>799</v>
      </c>
      <c r="L141" s="388"/>
      <c r="M141" s="388"/>
      <c r="N141" s="389"/>
      <c r="O141" s="243" t="s">
        <v>798</v>
      </c>
      <c r="P141" s="388" t="s">
        <v>1052</v>
      </c>
      <c r="Q141" s="388"/>
      <c r="R141" s="390"/>
      <c r="S141" s="343" t="s">
        <v>1053</v>
      </c>
    </row>
    <row r="142" spans="2:19">
      <c r="K142" s="168"/>
      <c r="L142" s="195"/>
      <c r="M142" s="195"/>
      <c r="O142" s="61"/>
      <c r="P142" s="379"/>
      <c r="Q142" s="168"/>
      <c r="R142" s="379"/>
    </row>
  </sheetData>
  <mergeCells count="16">
    <mergeCell ref="Q2:S2"/>
    <mergeCell ref="B141:E141"/>
    <mergeCell ref="G141:J141"/>
    <mergeCell ref="K141:N141"/>
    <mergeCell ref="P141:R141"/>
    <mergeCell ref="S3:S4"/>
    <mergeCell ref="B3:B4"/>
    <mergeCell ref="C3:D4"/>
    <mergeCell ref="E3:E4"/>
    <mergeCell ref="F3:J3"/>
    <mergeCell ref="O3:R3"/>
    <mergeCell ref="K3:N3"/>
    <mergeCell ref="B140:S140"/>
    <mergeCell ref="G138:J138"/>
    <mergeCell ref="K138:N138"/>
    <mergeCell ref="O138:R138"/>
  </mergeCells>
  <phoneticPr fontId="2" type="noConversion"/>
  <pageMargins left="0.36" right="0.16" top="0.47" bottom="0.35" header="0.31496062992125984" footer="0.31496062992125984"/>
  <pageSetup paperSize="9" orientation="landscape" horizontalDpi="4294967292" r:id="rId1"/>
</worksheet>
</file>

<file path=xl/worksheets/sheet10.xml><?xml version="1.0" encoding="utf-8"?>
<worksheet xmlns="http://schemas.openxmlformats.org/spreadsheetml/2006/main" xmlns:r="http://schemas.openxmlformats.org/officeDocument/2006/relationships">
  <dimension ref="A1:P22"/>
  <sheetViews>
    <sheetView workbookViewId="0">
      <selection activeCell="M26" sqref="M26"/>
    </sheetView>
  </sheetViews>
  <sheetFormatPr defaultRowHeight="16.5"/>
  <cols>
    <col min="1" max="1" width="9" style="61"/>
    <col min="3" max="3" width="9" style="61"/>
    <col min="5" max="5" width="9" style="295"/>
    <col min="7" max="7" width="9" style="61"/>
    <col min="12" max="12" width="9" style="61"/>
    <col min="16" max="16" width="9" style="168"/>
  </cols>
  <sheetData>
    <row r="1" spans="1:16" s="168" customFormat="1" ht="24" customHeight="1" thickBot="1">
      <c r="A1" s="459" t="s">
        <v>996</v>
      </c>
      <c r="B1" s="459"/>
      <c r="C1" s="459"/>
      <c r="D1" s="459"/>
      <c r="E1" s="459"/>
      <c r="G1" s="61"/>
      <c r="L1" s="61"/>
    </row>
    <row r="2" spans="1:16" s="168" customFormat="1" ht="17.25" thickBot="1">
      <c r="A2" s="460" t="s">
        <v>995</v>
      </c>
      <c r="B2" s="462" t="s">
        <v>994</v>
      </c>
      <c r="C2" s="456" t="s">
        <v>936</v>
      </c>
      <c r="D2" s="457"/>
      <c r="E2" s="457"/>
      <c r="F2" s="464"/>
      <c r="G2" s="457" t="s">
        <v>943</v>
      </c>
      <c r="H2" s="457"/>
      <c r="I2" s="457"/>
      <c r="J2" s="457"/>
      <c r="K2" s="457"/>
      <c r="L2" s="456" t="s">
        <v>997</v>
      </c>
      <c r="M2" s="457"/>
      <c r="N2" s="457"/>
      <c r="O2" s="457"/>
      <c r="P2" s="458"/>
    </row>
    <row r="3" spans="1:16" s="297" customFormat="1">
      <c r="A3" s="461"/>
      <c r="B3" s="463"/>
      <c r="C3" s="318" t="s">
        <v>841</v>
      </c>
      <c r="D3" s="302" t="s">
        <v>942</v>
      </c>
      <c r="E3" s="302" t="s">
        <v>937</v>
      </c>
      <c r="F3" s="319" t="s">
        <v>944</v>
      </c>
      <c r="G3" s="314" t="s">
        <v>841</v>
      </c>
      <c r="H3" s="302" t="s">
        <v>942</v>
      </c>
      <c r="I3" s="302" t="s">
        <v>937</v>
      </c>
      <c r="J3" s="302" t="s">
        <v>944</v>
      </c>
      <c r="K3" s="326" t="s">
        <v>946</v>
      </c>
      <c r="L3" s="318" t="s">
        <v>841</v>
      </c>
      <c r="M3" s="302" t="s">
        <v>942</v>
      </c>
      <c r="N3" s="302" t="s">
        <v>937</v>
      </c>
      <c r="O3" s="302" t="s">
        <v>944</v>
      </c>
      <c r="P3" s="303" t="s">
        <v>946</v>
      </c>
    </row>
    <row r="4" spans="1:16" s="296" customFormat="1">
      <c r="A4" s="304">
        <v>1</v>
      </c>
      <c r="B4" s="311">
        <v>1029</v>
      </c>
      <c r="C4" s="320" t="s">
        <v>939</v>
      </c>
      <c r="D4" s="305">
        <v>101</v>
      </c>
      <c r="E4" s="305">
        <v>50</v>
      </c>
      <c r="F4" s="321"/>
      <c r="G4" s="315" t="s">
        <v>939</v>
      </c>
      <c r="H4" s="305">
        <v>101</v>
      </c>
      <c r="I4" s="305">
        <v>70</v>
      </c>
      <c r="J4" s="305"/>
      <c r="K4" s="311"/>
      <c r="L4" s="320" t="s">
        <v>939</v>
      </c>
      <c r="M4" s="305">
        <v>101</v>
      </c>
      <c r="N4" s="305">
        <v>50</v>
      </c>
      <c r="O4" s="305"/>
      <c r="P4" s="306"/>
    </row>
    <row r="5" spans="1:16">
      <c r="A5" s="307">
        <f t="shared" ref="A5:A15" si="0">+A4+1</f>
        <v>2</v>
      </c>
      <c r="B5" s="312">
        <f t="shared" ref="B5:B15" si="1">+B4+1</f>
        <v>1030</v>
      </c>
      <c r="C5" s="322" t="s">
        <v>939</v>
      </c>
      <c r="D5" s="246">
        <v>101</v>
      </c>
      <c r="E5" s="308">
        <v>50</v>
      </c>
      <c r="F5" s="323"/>
      <c r="G5" s="316" t="s">
        <v>939</v>
      </c>
      <c r="H5" s="246">
        <v>101</v>
      </c>
      <c r="I5" s="246">
        <v>70</v>
      </c>
      <c r="J5" s="246"/>
      <c r="K5" s="312"/>
      <c r="L5" s="322" t="s">
        <v>939</v>
      </c>
      <c r="M5" s="246">
        <v>101</v>
      </c>
      <c r="N5" s="305">
        <v>50</v>
      </c>
      <c r="O5" s="246"/>
      <c r="P5" s="247"/>
    </row>
    <row r="6" spans="1:16">
      <c r="A6" s="307">
        <f t="shared" si="0"/>
        <v>3</v>
      </c>
      <c r="B6" s="312">
        <f t="shared" si="1"/>
        <v>1031</v>
      </c>
      <c r="C6" s="322" t="s">
        <v>940</v>
      </c>
      <c r="D6" s="246">
        <v>82</v>
      </c>
      <c r="E6" s="308">
        <v>50</v>
      </c>
      <c r="F6" s="323"/>
      <c r="G6" s="316" t="s">
        <v>940</v>
      </c>
      <c r="H6" s="246">
        <v>82</v>
      </c>
      <c r="I6" s="246" t="s">
        <v>938</v>
      </c>
      <c r="J6" s="246">
        <v>200</v>
      </c>
      <c r="K6" s="312">
        <v>50</v>
      </c>
      <c r="L6" s="322" t="s">
        <v>940</v>
      </c>
      <c r="M6" s="246">
        <v>82</v>
      </c>
      <c r="N6" s="305">
        <v>50</v>
      </c>
      <c r="O6" s="246" t="s">
        <v>947</v>
      </c>
      <c r="P6" s="247" t="s">
        <v>945</v>
      </c>
    </row>
    <row r="7" spans="1:16">
      <c r="A7" s="307">
        <f t="shared" si="0"/>
        <v>4</v>
      </c>
      <c r="B7" s="312">
        <v>1101</v>
      </c>
      <c r="C7" s="322" t="s">
        <v>940</v>
      </c>
      <c r="D7" s="246">
        <v>82</v>
      </c>
      <c r="E7" s="308">
        <v>50</v>
      </c>
      <c r="F7" s="323"/>
      <c r="G7" s="316" t="s">
        <v>940</v>
      </c>
      <c r="H7" s="246">
        <v>82</v>
      </c>
      <c r="I7" s="246" t="s">
        <v>938</v>
      </c>
      <c r="J7" s="246"/>
      <c r="K7" s="312"/>
      <c r="L7" s="322" t="s">
        <v>940</v>
      </c>
      <c r="M7" s="246">
        <v>82</v>
      </c>
      <c r="N7" s="305">
        <v>50</v>
      </c>
      <c r="O7" s="246"/>
      <c r="P7" s="247"/>
    </row>
    <row r="8" spans="1:16">
      <c r="A8" s="307">
        <f t="shared" si="0"/>
        <v>5</v>
      </c>
      <c r="B8" s="312">
        <f t="shared" si="1"/>
        <v>1102</v>
      </c>
      <c r="C8" s="322" t="s">
        <v>940</v>
      </c>
      <c r="D8" s="246">
        <v>82</v>
      </c>
      <c r="E8" s="308">
        <v>50</v>
      </c>
      <c r="F8" s="323"/>
      <c r="G8" s="316" t="s">
        <v>940</v>
      </c>
      <c r="H8" s="246">
        <v>82</v>
      </c>
      <c r="I8" s="246" t="s">
        <v>938</v>
      </c>
      <c r="J8" s="246"/>
      <c r="K8" s="312"/>
      <c r="L8" s="322" t="s">
        <v>940</v>
      </c>
      <c r="M8" s="246">
        <v>82</v>
      </c>
      <c r="N8" s="305">
        <v>50</v>
      </c>
      <c r="O8" s="246"/>
      <c r="P8" s="247"/>
    </row>
    <row r="9" spans="1:16">
      <c r="A9" s="307">
        <f t="shared" si="0"/>
        <v>6</v>
      </c>
      <c r="B9" s="312">
        <f t="shared" si="1"/>
        <v>1103</v>
      </c>
      <c r="C9" s="322" t="s">
        <v>940</v>
      </c>
      <c r="D9" s="246">
        <v>82</v>
      </c>
      <c r="E9" s="308">
        <v>50</v>
      </c>
      <c r="F9" s="323"/>
      <c r="G9" s="316" t="s">
        <v>940</v>
      </c>
      <c r="H9" s="246">
        <v>82</v>
      </c>
      <c r="I9" s="246" t="s">
        <v>938</v>
      </c>
      <c r="J9" s="246"/>
      <c r="K9" s="312"/>
      <c r="L9" s="322" t="s">
        <v>940</v>
      </c>
      <c r="M9" s="246">
        <v>82</v>
      </c>
      <c r="N9" s="305">
        <v>50</v>
      </c>
      <c r="O9" s="246"/>
      <c r="P9" s="247"/>
    </row>
    <row r="10" spans="1:16">
      <c r="A10" s="307">
        <f t="shared" si="0"/>
        <v>7</v>
      </c>
      <c r="B10" s="312">
        <f t="shared" si="1"/>
        <v>1104</v>
      </c>
      <c r="C10" s="322" t="s">
        <v>940</v>
      </c>
      <c r="D10" s="246">
        <v>82</v>
      </c>
      <c r="E10" s="308">
        <v>50</v>
      </c>
      <c r="F10" s="323"/>
      <c r="G10" s="316" t="s">
        <v>940</v>
      </c>
      <c r="H10" s="246">
        <v>82</v>
      </c>
      <c r="I10" s="246" t="s">
        <v>938</v>
      </c>
      <c r="J10" s="246"/>
      <c r="K10" s="312"/>
      <c r="L10" s="322" t="s">
        <v>940</v>
      </c>
      <c r="M10" s="246">
        <v>82</v>
      </c>
      <c r="N10" s="305">
        <v>50</v>
      </c>
      <c r="O10" s="246"/>
      <c r="P10" s="247"/>
    </row>
    <row r="11" spans="1:16">
      <c r="A11" s="307">
        <f t="shared" si="0"/>
        <v>8</v>
      </c>
      <c r="B11" s="312">
        <f t="shared" si="1"/>
        <v>1105</v>
      </c>
      <c r="C11" s="322" t="s">
        <v>940</v>
      </c>
      <c r="D11" s="246">
        <v>82</v>
      </c>
      <c r="E11" s="308">
        <v>50</v>
      </c>
      <c r="F11" s="323"/>
      <c r="G11" s="316" t="s">
        <v>940</v>
      </c>
      <c r="H11" s="246">
        <v>82</v>
      </c>
      <c r="I11" s="246" t="s">
        <v>938</v>
      </c>
      <c r="J11" s="246"/>
      <c r="K11" s="312"/>
      <c r="L11" s="322" t="s">
        <v>940</v>
      </c>
      <c r="M11" s="246">
        <v>82</v>
      </c>
      <c r="N11" s="305">
        <v>50</v>
      </c>
      <c r="O11" s="246"/>
      <c r="P11" s="247"/>
    </row>
    <row r="12" spans="1:16">
      <c r="A12" s="307">
        <f t="shared" si="0"/>
        <v>9</v>
      </c>
      <c r="B12" s="312">
        <f t="shared" si="1"/>
        <v>1106</v>
      </c>
      <c r="C12" s="322"/>
      <c r="D12" s="246">
        <v>120</v>
      </c>
      <c r="E12" s="308">
        <v>50</v>
      </c>
      <c r="F12" s="323"/>
      <c r="G12" s="316" t="s">
        <v>940</v>
      </c>
      <c r="H12" s="246">
        <v>82</v>
      </c>
      <c r="I12" s="246" t="s">
        <v>938</v>
      </c>
      <c r="J12" s="246"/>
      <c r="K12" s="312"/>
      <c r="L12" s="322" t="s">
        <v>940</v>
      </c>
      <c r="M12" s="246">
        <v>82</v>
      </c>
      <c r="N12" s="305">
        <v>50</v>
      </c>
      <c r="O12" s="246"/>
      <c r="P12" s="247"/>
    </row>
    <row r="13" spans="1:16">
      <c r="A13" s="307">
        <f t="shared" si="0"/>
        <v>10</v>
      </c>
      <c r="B13" s="312">
        <f t="shared" si="1"/>
        <v>1107</v>
      </c>
      <c r="C13" s="322" t="s">
        <v>941</v>
      </c>
      <c r="D13" s="246">
        <v>136</v>
      </c>
      <c r="E13" s="308">
        <v>50</v>
      </c>
      <c r="F13" s="323"/>
      <c r="G13" s="316" t="s">
        <v>941</v>
      </c>
      <c r="H13" s="246">
        <v>136</v>
      </c>
      <c r="I13" s="246" t="s">
        <v>938</v>
      </c>
      <c r="J13" s="246">
        <v>150</v>
      </c>
      <c r="K13" s="312">
        <v>50</v>
      </c>
      <c r="L13" s="322" t="s">
        <v>941</v>
      </c>
      <c r="M13" s="246">
        <v>136</v>
      </c>
      <c r="N13" s="246" t="s">
        <v>938</v>
      </c>
      <c r="O13" s="246">
        <v>150</v>
      </c>
      <c r="P13" s="247" t="s">
        <v>945</v>
      </c>
    </row>
    <row r="14" spans="1:16">
      <c r="A14" s="307">
        <f t="shared" si="0"/>
        <v>11</v>
      </c>
      <c r="B14" s="312">
        <f t="shared" si="1"/>
        <v>1108</v>
      </c>
      <c r="C14" s="322" t="s">
        <v>941</v>
      </c>
      <c r="D14" s="246">
        <v>136</v>
      </c>
      <c r="E14" s="308">
        <v>50</v>
      </c>
      <c r="F14" s="323"/>
      <c r="G14" s="316" t="s">
        <v>941</v>
      </c>
      <c r="H14" s="246">
        <v>136</v>
      </c>
      <c r="I14" s="246">
        <v>80</v>
      </c>
      <c r="J14" s="246" t="s">
        <v>945</v>
      </c>
      <c r="K14" s="312"/>
      <c r="L14" s="322" t="s">
        <v>941</v>
      </c>
      <c r="M14" s="246">
        <v>136</v>
      </c>
      <c r="N14" s="246">
        <v>80</v>
      </c>
      <c r="O14" s="246" t="s">
        <v>945</v>
      </c>
      <c r="P14" s="247"/>
    </row>
    <row r="15" spans="1:16">
      <c r="A15" s="307">
        <f t="shared" si="0"/>
        <v>12</v>
      </c>
      <c r="B15" s="312">
        <f t="shared" si="1"/>
        <v>1109</v>
      </c>
      <c r="C15" s="322"/>
      <c r="D15" s="246"/>
      <c r="E15" s="308">
        <v>300</v>
      </c>
      <c r="F15" s="323"/>
      <c r="G15" s="316"/>
      <c r="H15" s="246"/>
      <c r="I15" s="246">
        <v>80</v>
      </c>
      <c r="J15" s="246"/>
      <c r="K15" s="312"/>
      <c r="L15" s="322"/>
      <c r="M15" s="246"/>
      <c r="N15" s="246">
        <v>80</v>
      </c>
      <c r="O15" s="246"/>
      <c r="P15" s="247"/>
    </row>
    <row r="16" spans="1:16" ht="17.25" thickBot="1">
      <c r="A16" s="309"/>
      <c r="B16" s="313"/>
      <c r="C16" s="324">
        <f>+D16+E16+F16</f>
        <v>1936</v>
      </c>
      <c r="D16" s="252">
        <f>SUM(D4:D15)</f>
        <v>1086</v>
      </c>
      <c r="E16" s="310">
        <f>SUM(E4:E15)</f>
        <v>850</v>
      </c>
      <c r="F16" s="325">
        <f>SUM(F4:F15)</f>
        <v>0</v>
      </c>
      <c r="G16" s="317">
        <f>SUM(H16:K16)</f>
        <v>1798</v>
      </c>
      <c r="H16" s="252">
        <f>SUM(H4:H15)</f>
        <v>1048</v>
      </c>
      <c r="I16" s="252">
        <f>SUM(I4:I15)</f>
        <v>300</v>
      </c>
      <c r="J16" s="252">
        <f>SUM(J4:J15)</f>
        <v>350</v>
      </c>
      <c r="K16" s="313">
        <f>SUM(K4:K15)</f>
        <v>100</v>
      </c>
      <c r="L16" s="324">
        <f>SUM(M16:P16)</f>
        <v>1808</v>
      </c>
      <c r="M16" s="252">
        <f>SUM(M4:M15)</f>
        <v>1048</v>
      </c>
      <c r="N16" s="252">
        <f>SUM(N4:N15)</f>
        <v>610</v>
      </c>
      <c r="O16" s="252">
        <f>SUM(O4:O15)</f>
        <v>150</v>
      </c>
      <c r="P16" s="254">
        <f>SUM(P4:P15)</f>
        <v>0</v>
      </c>
    </row>
    <row r="22" spans="10:10">
      <c r="J22" s="168" t="s">
        <v>998</v>
      </c>
    </row>
  </sheetData>
  <mergeCells count="6">
    <mergeCell ref="L2:P2"/>
    <mergeCell ref="A1:E1"/>
    <mergeCell ref="A2:A3"/>
    <mergeCell ref="B2:B3"/>
    <mergeCell ref="C2:F2"/>
    <mergeCell ref="G2:K2"/>
  </mergeCells>
  <phoneticPr fontId="2" type="noConversion"/>
  <pageMargins left="0.7" right="0.7" top="0.75" bottom="0.75" header="0.3" footer="0.3"/>
  <pageSetup paperSize="9" orientation="portrait" horizontalDpi="4294967292" r:id="rId1"/>
</worksheet>
</file>

<file path=xl/worksheets/sheet11.xml><?xml version="1.0" encoding="utf-8"?>
<worksheet xmlns="http://schemas.openxmlformats.org/spreadsheetml/2006/main" xmlns:r="http://schemas.openxmlformats.org/officeDocument/2006/relationships">
  <dimension ref="A1:E49"/>
  <sheetViews>
    <sheetView workbookViewId="0">
      <selection activeCell="N17" sqref="N17"/>
    </sheetView>
  </sheetViews>
  <sheetFormatPr defaultRowHeight="13.5"/>
  <cols>
    <col min="1" max="1" width="5.375" style="223" customWidth="1"/>
    <col min="2" max="3" width="25.125" style="223" customWidth="1"/>
    <col min="4" max="4" width="8.25" style="223" customWidth="1"/>
    <col min="5" max="5" width="12.25" style="223" customWidth="1"/>
    <col min="6" max="16384" width="9" style="223"/>
  </cols>
  <sheetData>
    <row r="1" spans="1:5" ht="24" customHeight="1">
      <c r="A1" s="223" t="s">
        <v>1109</v>
      </c>
      <c r="B1" s="259" t="s">
        <v>1138</v>
      </c>
    </row>
    <row r="2" spans="1:5" ht="11.25" customHeight="1"/>
    <row r="3" spans="1:5" s="270" customFormat="1" ht="15" customHeight="1">
      <c r="A3" s="357" t="s">
        <v>1134</v>
      </c>
      <c r="B3" s="357" t="s">
        <v>1135</v>
      </c>
      <c r="C3" s="357" t="s">
        <v>1139</v>
      </c>
      <c r="D3" s="357" t="s">
        <v>1136</v>
      </c>
      <c r="E3" s="357" t="s">
        <v>1137</v>
      </c>
    </row>
    <row r="4" spans="1:5" ht="15" customHeight="1">
      <c r="A4" s="353">
        <v>0</v>
      </c>
      <c r="B4" s="353" t="s">
        <v>1091</v>
      </c>
      <c r="C4" s="353" t="s">
        <v>767</v>
      </c>
      <c r="D4" s="353"/>
      <c r="E4" s="353"/>
    </row>
    <row r="5" spans="1:5" ht="15" customHeight="1">
      <c r="A5" s="353">
        <v>1</v>
      </c>
      <c r="B5" s="353" t="s">
        <v>1092</v>
      </c>
      <c r="C5" s="353" t="s">
        <v>1092</v>
      </c>
      <c r="D5" s="353"/>
      <c r="E5" s="353"/>
    </row>
    <row r="6" spans="1:5" ht="15" customHeight="1">
      <c r="A6" s="353"/>
      <c r="B6" s="353" t="s">
        <v>1093</v>
      </c>
      <c r="C6" s="353" t="s">
        <v>1093</v>
      </c>
      <c r="D6" s="353"/>
      <c r="E6" s="353"/>
    </row>
    <row r="7" spans="1:5" ht="15" customHeight="1">
      <c r="A7" s="353">
        <v>3</v>
      </c>
      <c r="B7" s="353" t="s">
        <v>1102</v>
      </c>
      <c r="C7" s="353" t="s">
        <v>1102</v>
      </c>
      <c r="D7" s="353"/>
      <c r="E7" s="353"/>
    </row>
    <row r="8" spans="1:5" ht="15" customHeight="1">
      <c r="A8" s="353"/>
      <c r="B8" s="353" t="s">
        <v>1095</v>
      </c>
      <c r="C8" s="353" t="s">
        <v>1095</v>
      </c>
      <c r="D8" s="353"/>
      <c r="E8" s="353"/>
    </row>
    <row r="9" spans="1:5" ht="15" customHeight="1">
      <c r="A9" s="353">
        <v>5</v>
      </c>
      <c r="B9" s="354" t="s">
        <v>1140</v>
      </c>
      <c r="C9" s="354" t="s">
        <v>1103</v>
      </c>
      <c r="D9" s="353"/>
      <c r="E9" s="353"/>
    </row>
    <row r="10" spans="1:5" s="352" customFormat="1" ht="15" customHeight="1">
      <c r="A10" s="354"/>
      <c r="B10" s="354" t="s">
        <v>1104</v>
      </c>
      <c r="C10" s="354" t="s">
        <v>1104</v>
      </c>
      <c r="D10" s="354"/>
      <c r="E10" s="354"/>
    </row>
    <row r="11" spans="1:5" ht="15" customHeight="1">
      <c r="A11" s="353">
        <v>7</v>
      </c>
      <c r="B11" s="354" t="s">
        <v>1105</v>
      </c>
      <c r="C11" s="354" t="s">
        <v>1105</v>
      </c>
      <c r="D11" s="353"/>
      <c r="E11" s="353"/>
    </row>
    <row r="12" spans="1:5" ht="15" customHeight="1">
      <c r="A12" s="353"/>
      <c r="B12" s="354" t="s">
        <v>1106</v>
      </c>
      <c r="C12" s="354" t="s">
        <v>1106</v>
      </c>
      <c r="D12" s="353"/>
      <c r="E12" s="353"/>
    </row>
    <row r="13" spans="1:5" ht="15" customHeight="1">
      <c r="A13" s="353">
        <v>9</v>
      </c>
      <c r="B13" s="354" t="s">
        <v>1107</v>
      </c>
      <c r="C13" s="354" t="s">
        <v>1107</v>
      </c>
      <c r="D13" s="353"/>
      <c r="E13" s="353"/>
    </row>
    <row r="14" spans="1:5" ht="15" customHeight="1">
      <c r="A14" s="353"/>
      <c r="B14" s="354" t="s">
        <v>1108</v>
      </c>
      <c r="C14" s="354" t="s">
        <v>1108</v>
      </c>
      <c r="D14" s="353"/>
      <c r="E14" s="353"/>
    </row>
    <row r="15" spans="1:5" ht="15" customHeight="1">
      <c r="A15" s="353">
        <v>11</v>
      </c>
      <c r="B15" s="354" t="s">
        <v>1141</v>
      </c>
      <c r="C15" s="354" t="s">
        <v>1110</v>
      </c>
      <c r="D15" s="353"/>
      <c r="E15" s="353"/>
    </row>
    <row r="16" spans="1:5" ht="15" customHeight="1">
      <c r="A16" s="353"/>
      <c r="B16" s="353" t="s">
        <v>1111</v>
      </c>
      <c r="C16" s="353" t="s">
        <v>1111</v>
      </c>
      <c r="D16" s="353"/>
      <c r="E16" s="353"/>
    </row>
    <row r="17" spans="1:5" ht="15" customHeight="1">
      <c r="A17" s="353">
        <v>13</v>
      </c>
      <c r="B17" s="354" t="s">
        <v>1112</v>
      </c>
      <c r="C17" s="354" t="s">
        <v>1112</v>
      </c>
      <c r="D17" s="353"/>
      <c r="E17" s="353"/>
    </row>
    <row r="18" spans="1:5" ht="15" customHeight="1">
      <c r="A18" s="353"/>
      <c r="B18" s="353" t="s">
        <v>1113</v>
      </c>
      <c r="C18" s="353" t="s">
        <v>1113</v>
      </c>
      <c r="D18" s="353"/>
      <c r="E18" s="353"/>
    </row>
    <row r="19" spans="1:5" ht="15" customHeight="1">
      <c r="A19" s="353">
        <v>15</v>
      </c>
      <c r="B19" s="353" t="s">
        <v>1114</v>
      </c>
      <c r="C19" s="353" t="s">
        <v>1114</v>
      </c>
      <c r="D19" s="353"/>
      <c r="E19" s="353"/>
    </row>
    <row r="20" spans="1:5" ht="15" customHeight="1">
      <c r="A20" s="353"/>
      <c r="B20" s="353" t="s">
        <v>1115</v>
      </c>
      <c r="C20" s="353" t="s">
        <v>1115</v>
      </c>
      <c r="D20" s="353"/>
      <c r="E20" s="353"/>
    </row>
    <row r="21" spans="1:5" ht="15" customHeight="1">
      <c r="A21" s="353">
        <v>17</v>
      </c>
      <c r="B21" s="353" t="s">
        <v>1118</v>
      </c>
      <c r="C21" s="353" t="s">
        <v>1118</v>
      </c>
      <c r="D21" s="353"/>
      <c r="E21" s="353"/>
    </row>
    <row r="22" spans="1:5" ht="15" customHeight="1">
      <c r="A22" s="353"/>
      <c r="B22" s="353" t="s">
        <v>1118</v>
      </c>
      <c r="C22" s="353" t="s">
        <v>1118</v>
      </c>
      <c r="D22" s="353"/>
      <c r="E22" s="353"/>
    </row>
    <row r="23" spans="1:5" ht="15" customHeight="1">
      <c r="A23" s="353">
        <v>19</v>
      </c>
      <c r="B23" s="353" t="s">
        <v>1118</v>
      </c>
      <c r="C23" s="353" t="s">
        <v>1118</v>
      </c>
      <c r="D23" s="353"/>
      <c r="E23" s="353"/>
    </row>
    <row r="24" spans="1:5" ht="15" customHeight="1">
      <c r="A24" s="353"/>
      <c r="B24" s="353" t="s">
        <v>1116</v>
      </c>
      <c r="C24" s="353" t="s">
        <v>1116</v>
      </c>
      <c r="D24" s="353"/>
      <c r="E24" s="353"/>
    </row>
    <row r="25" spans="1:5" ht="15" customHeight="1">
      <c r="A25" s="353">
        <v>21</v>
      </c>
      <c r="B25" s="353" t="s">
        <v>1117</v>
      </c>
      <c r="C25" s="353" t="s">
        <v>1117</v>
      </c>
      <c r="D25" s="353"/>
      <c r="E25" s="353"/>
    </row>
    <row r="26" spans="1:5" ht="15" customHeight="1">
      <c r="A26" s="353"/>
      <c r="B26" s="353" t="s">
        <v>1117</v>
      </c>
      <c r="C26" s="353" t="s">
        <v>1117</v>
      </c>
      <c r="D26" s="353"/>
      <c r="E26" s="353"/>
    </row>
    <row r="27" spans="1:5" ht="15" customHeight="1">
      <c r="A27" s="353">
        <v>23</v>
      </c>
      <c r="B27" s="354" t="s">
        <v>1131</v>
      </c>
      <c r="C27" s="354" t="s">
        <v>1131</v>
      </c>
      <c r="D27" s="353"/>
      <c r="E27" s="353"/>
    </row>
    <row r="28" spans="1:5" ht="15" customHeight="1">
      <c r="A28" s="353"/>
      <c r="B28" s="354" t="s">
        <v>1132</v>
      </c>
      <c r="C28" s="354" t="s">
        <v>1132</v>
      </c>
      <c r="D28" s="353"/>
      <c r="E28" s="353"/>
    </row>
    <row r="29" spans="1:5" ht="15" customHeight="1">
      <c r="A29" s="353">
        <v>25</v>
      </c>
      <c r="B29" s="354" t="s">
        <v>1142</v>
      </c>
      <c r="C29" s="354" t="s">
        <v>1129</v>
      </c>
      <c r="D29" s="353"/>
      <c r="E29" s="353"/>
    </row>
    <row r="30" spans="1:5" ht="15" customHeight="1">
      <c r="A30" s="353"/>
      <c r="B30" s="353" t="s">
        <v>1119</v>
      </c>
      <c r="C30" s="353" t="s">
        <v>1119</v>
      </c>
      <c r="D30" s="353"/>
      <c r="E30" s="353"/>
    </row>
    <row r="31" spans="1:5" ht="15" customHeight="1">
      <c r="A31" s="353">
        <v>27</v>
      </c>
      <c r="B31" s="354" t="s">
        <v>1130</v>
      </c>
      <c r="C31" s="354" t="s">
        <v>1130</v>
      </c>
      <c r="D31" s="353"/>
      <c r="E31" s="353"/>
    </row>
    <row r="32" spans="1:5" ht="15" customHeight="1">
      <c r="A32" s="353"/>
      <c r="B32" s="353" t="s">
        <v>1143</v>
      </c>
      <c r="C32" s="353" t="s">
        <v>1120</v>
      </c>
      <c r="D32" s="353"/>
      <c r="E32" s="353"/>
    </row>
    <row r="33" spans="1:5" ht="15" customHeight="1">
      <c r="A33" s="353">
        <v>29</v>
      </c>
      <c r="B33" s="353" t="s">
        <v>1094</v>
      </c>
      <c r="C33" s="353" t="s">
        <v>1094</v>
      </c>
      <c r="D33" s="353"/>
      <c r="E33" s="353"/>
    </row>
    <row r="34" spans="1:5" ht="15" customHeight="1">
      <c r="A34" s="353"/>
      <c r="B34" s="353" t="s">
        <v>1094</v>
      </c>
      <c r="C34" s="353" t="s">
        <v>1094</v>
      </c>
      <c r="D34" s="353"/>
      <c r="E34" s="353"/>
    </row>
    <row r="35" spans="1:5" ht="15" customHeight="1">
      <c r="A35" s="353">
        <v>31</v>
      </c>
      <c r="B35" s="353" t="s">
        <v>1144</v>
      </c>
      <c r="C35" s="353" t="s">
        <v>1121</v>
      </c>
      <c r="D35" s="353"/>
      <c r="E35" s="353"/>
    </row>
    <row r="36" spans="1:5" ht="15" customHeight="1">
      <c r="A36" s="353"/>
      <c r="B36" s="353" t="s">
        <v>1145</v>
      </c>
      <c r="C36" s="353" t="s">
        <v>1121</v>
      </c>
      <c r="D36" s="353"/>
      <c r="E36" s="353"/>
    </row>
    <row r="37" spans="1:5" ht="15" customHeight="1">
      <c r="A37" s="353">
        <v>33</v>
      </c>
      <c r="B37" s="353" t="s">
        <v>1146</v>
      </c>
      <c r="C37" s="353" t="s">
        <v>1122</v>
      </c>
      <c r="D37" s="353"/>
      <c r="E37" s="353"/>
    </row>
    <row r="38" spans="1:5" ht="15" customHeight="1">
      <c r="A38" s="353"/>
      <c r="B38" s="353" t="s">
        <v>1147</v>
      </c>
      <c r="C38" s="353" t="s">
        <v>1122</v>
      </c>
      <c r="D38" s="353"/>
      <c r="E38" s="353"/>
    </row>
    <row r="39" spans="1:5" ht="15" customHeight="1">
      <c r="A39" s="353">
        <v>35</v>
      </c>
      <c r="B39" s="353" t="s">
        <v>1148</v>
      </c>
      <c r="C39" s="353" t="s">
        <v>1123</v>
      </c>
      <c r="D39" s="353"/>
      <c r="E39" s="353"/>
    </row>
    <row r="40" spans="1:5" ht="15" customHeight="1">
      <c r="A40" s="353"/>
      <c r="B40" s="353" t="s">
        <v>1149</v>
      </c>
      <c r="C40" s="353" t="s">
        <v>1123</v>
      </c>
      <c r="D40" s="353"/>
      <c r="E40" s="353"/>
    </row>
    <row r="41" spans="1:5" ht="15" customHeight="1">
      <c r="A41" s="353">
        <v>37</v>
      </c>
      <c r="B41" s="353" t="s">
        <v>1150</v>
      </c>
      <c r="C41" s="353" t="s">
        <v>1124</v>
      </c>
      <c r="D41" s="353"/>
      <c r="E41" s="353"/>
    </row>
    <row r="42" spans="1:5" ht="15" customHeight="1">
      <c r="A42" s="353"/>
      <c r="B42" s="353" t="s">
        <v>1151</v>
      </c>
      <c r="C42" s="353" t="s">
        <v>1125</v>
      </c>
      <c r="D42" s="353"/>
      <c r="E42" s="353"/>
    </row>
    <row r="43" spans="1:5" ht="15" customHeight="1">
      <c r="A43" s="353">
        <v>39</v>
      </c>
      <c r="B43" s="353" t="s">
        <v>1152</v>
      </c>
      <c r="C43" s="353" t="s">
        <v>1126</v>
      </c>
      <c r="D43" s="353"/>
      <c r="E43" s="353"/>
    </row>
    <row r="44" spans="1:5" ht="15" customHeight="1">
      <c r="A44" s="353"/>
      <c r="B44" s="353" t="s">
        <v>1127</v>
      </c>
      <c r="C44" s="353" t="s">
        <v>1127</v>
      </c>
      <c r="D44" s="353"/>
      <c r="E44" s="353"/>
    </row>
    <row r="45" spans="1:5" ht="15" customHeight="1">
      <c r="A45" s="353">
        <v>41</v>
      </c>
      <c r="B45" s="353" t="s">
        <v>1153</v>
      </c>
      <c r="C45" s="353" t="s">
        <v>1128</v>
      </c>
      <c r="D45" s="353"/>
      <c r="E45" s="353"/>
    </row>
    <row r="46" spans="1:5" ht="15" customHeight="1">
      <c r="A46" s="353"/>
      <c r="B46" s="353" t="s">
        <v>1128</v>
      </c>
      <c r="C46" s="353" t="s">
        <v>1128</v>
      </c>
      <c r="D46" s="353"/>
      <c r="E46" s="353"/>
    </row>
    <row r="47" spans="1:5" ht="15" customHeight="1">
      <c r="A47" s="353">
        <v>43</v>
      </c>
      <c r="B47" s="353" t="s">
        <v>1133</v>
      </c>
      <c r="C47" s="353" t="s">
        <v>1133</v>
      </c>
      <c r="D47" s="353"/>
      <c r="E47" s="353"/>
    </row>
    <row r="48" spans="1:5" ht="15" customHeight="1"/>
    <row r="49" ht="15" customHeight="1"/>
  </sheetData>
  <phoneticPr fontId="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367"/>
  <sheetViews>
    <sheetView topLeftCell="A319" workbookViewId="0">
      <selection activeCell="C298" sqref="C296:G298"/>
    </sheetView>
  </sheetViews>
  <sheetFormatPr defaultRowHeight="16.5"/>
  <sheetData>
    <row r="1" spans="1:12" ht="18" thickBot="1">
      <c r="A1" s="26"/>
      <c r="B1" s="41" t="s">
        <v>102</v>
      </c>
      <c r="C1" s="31"/>
      <c r="D1" s="31"/>
      <c r="E1" s="31"/>
      <c r="F1" s="31"/>
      <c r="G1" s="31"/>
      <c r="H1" s="36"/>
      <c r="I1" s="36"/>
      <c r="J1" s="36"/>
      <c r="K1" s="36"/>
      <c r="L1" s="57" t="s">
        <v>103</v>
      </c>
    </row>
    <row r="2" spans="1:12" ht="17.25" thickBot="1">
      <c r="A2" s="26"/>
      <c r="B2" s="52" t="s">
        <v>104</v>
      </c>
      <c r="C2" s="53" t="s">
        <v>105</v>
      </c>
      <c r="D2" s="53" t="s">
        <v>106</v>
      </c>
      <c r="E2" s="53" t="s">
        <v>107</v>
      </c>
      <c r="F2" s="54" t="s">
        <v>108</v>
      </c>
      <c r="G2" s="55" t="s">
        <v>109</v>
      </c>
      <c r="H2" s="415" t="s">
        <v>110</v>
      </c>
      <c r="I2" s="416"/>
      <c r="J2" s="416"/>
      <c r="K2" s="417"/>
      <c r="L2" s="56" t="s">
        <v>111</v>
      </c>
    </row>
    <row r="3" spans="1:12">
      <c r="A3" s="26"/>
      <c r="B3" s="44" t="s">
        <v>112</v>
      </c>
      <c r="C3" s="45" t="s">
        <v>113</v>
      </c>
      <c r="D3" s="45" t="s">
        <v>114</v>
      </c>
      <c r="E3" s="45">
        <v>471</v>
      </c>
      <c r="F3" s="46" t="s">
        <v>16</v>
      </c>
      <c r="G3" s="47">
        <v>4</v>
      </c>
      <c r="H3" s="48"/>
      <c r="I3" s="49"/>
      <c r="J3" s="49"/>
      <c r="K3" s="50"/>
      <c r="L3" s="51" t="s">
        <v>115</v>
      </c>
    </row>
    <row r="4" spans="1:12">
      <c r="A4" s="26"/>
      <c r="B4" s="44"/>
      <c r="C4" s="45" t="s">
        <v>113</v>
      </c>
      <c r="D4" s="45" t="s">
        <v>114</v>
      </c>
      <c r="E4" s="45">
        <v>356</v>
      </c>
      <c r="F4" s="46"/>
      <c r="G4" s="47">
        <v>6</v>
      </c>
      <c r="H4" s="48" t="s">
        <v>116</v>
      </c>
      <c r="I4" s="49"/>
      <c r="J4" s="49"/>
      <c r="K4" s="50"/>
      <c r="L4" s="51" t="s">
        <v>117</v>
      </c>
    </row>
    <row r="5" spans="1:12">
      <c r="A5" s="26"/>
      <c r="B5" s="42"/>
      <c r="C5" s="28" t="s">
        <v>113</v>
      </c>
      <c r="D5" s="28" t="s">
        <v>118</v>
      </c>
      <c r="E5" s="30">
        <v>340</v>
      </c>
      <c r="F5" s="33" t="s">
        <v>16</v>
      </c>
      <c r="G5" s="35">
        <v>6</v>
      </c>
      <c r="H5" s="37" t="s">
        <v>116</v>
      </c>
      <c r="I5" s="38"/>
      <c r="J5" s="38"/>
      <c r="K5" s="39"/>
      <c r="L5" s="40"/>
    </row>
    <row r="6" spans="1:12">
      <c r="A6" s="26"/>
      <c r="B6" s="42"/>
      <c r="C6" s="28" t="s">
        <v>113</v>
      </c>
      <c r="D6" s="28" t="s">
        <v>119</v>
      </c>
      <c r="E6" s="28">
        <v>190</v>
      </c>
      <c r="F6" s="32"/>
      <c r="G6" s="35">
        <v>5</v>
      </c>
      <c r="H6" s="37" t="s">
        <v>120</v>
      </c>
      <c r="I6" s="38"/>
      <c r="J6" s="38"/>
      <c r="K6" s="39"/>
      <c r="L6" s="40"/>
    </row>
    <row r="7" spans="1:12">
      <c r="A7" s="26"/>
      <c r="B7" s="42"/>
      <c r="C7" s="28" t="s">
        <v>113</v>
      </c>
      <c r="D7" s="28" t="s">
        <v>121</v>
      </c>
      <c r="E7" s="28">
        <v>170</v>
      </c>
      <c r="F7" s="32"/>
      <c r="G7" s="35"/>
      <c r="H7" s="37" t="s">
        <v>120</v>
      </c>
      <c r="I7" s="38"/>
      <c r="J7" s="38"/>
      <c r="K7" s="39"/>
      <c r="L7" s="40"/>
    </row>
    <row r="8" spans="1:12">
      <c r="A8" s="26"/>
      <c r="B8" s="42"/>
      <c r="C8" s="28" t="s">
        <v>113</v>
      </c>
      <c r="D8" s="28" t="s">
        <v>122</v>
      </c>
      <c r="E8" s="28">
        <v>130</v>
      </c>
      <c r="F8" s="32">
        <v>260</v>
      </c>
      <c r="G8" s="35"/>
      <c r="H8" s="37"/>
      <c r="I8" s="38"/>
      <c r="J8" s="38"/>
      <c r="K8" s="39"/>
      <c r="L8" s="40"/>
    </row>
    <row r="9" spans="1:12">
      <c r="A9" s="26"/>
      <c r="B9" s="42"/>
      <c r="C9" s="28" t="s">
        <v>113</v>
      </c>
      <c r="D9" s="28" t="s">
        <v>123</v>
      </c>
      <c r="E9" s="28"/>
      <c r="F9" s="32">
        <v>240</v>
      </c>
      <c r="G9" s="35"/>
      <c r="H9" s="37"/>
      <c r="I9" s="38"/>
      <c r="J9" s="38"/>
      <c r="K9" s="39"/>
      <c r="L9" s="40"/>
    </row>
    <row r="10" spans="1:12">
      <c r="A10" s="26"/>
      <c r="B10" s="42"/>
      <c r="C10" s="28" t="s">
        <v>113</v>
      </c>
      <c r="D10" s="28" t="s">
        <v>116</v>
      </c>
      <c r="E10" s="28">
        <v>441</v>
      </c>
      <c r="F10" s="32"/>
      <c r="G10" s="35">
        <v>3.5</v>
      </c>
      <c r="H10" s="37"/>
      <c r="I10" s="38"/>
      <c r="J10" s="38"/>
      <c r="K10" s="39"/>
      <c r="L10" s="40"/>
    </row>
    <row r="11" spans="1:12">
      <c r="A11" s="26"/>
      <c r="B11" s="42"/>
      <c r="C11" s="28" t="s">
        <v>113</v>
      </c>
      <c r="D11" s="28" t="s">
        <v>116</v>
      </c>
      <c r="E11" s="28">
        <v>211</v>
      </c>
      <c r="F11" s="32"/>
      <c r="G11" s="35">
        <v>6</v>
      </c>
      <c r="H11" s="37" t="s">
        <v>120</v>
      </c>
      <c r="I11" s="38"/>
      <c r="J11" s="38"/>
      <c r="K11" s="39"/>
      <c r="L11" s="40"/>
    </row>
    <row r="12" spans="1:12">
      <c r="A12" s="26"/>
      <c r="B12" s="42"/>
      <c r="C12" s="28" t="s">
        <v>113</v>
      </c>
      <c r="D12" s="29" t="s">
        <v>124</v>
      </c>
      <c r="E12" s="30">
        <v>160</v>
      </c>
      <c r="F12" s="33">
        <v>310</v>
      </c>
      <c r="G12" s="35">
        <v>4</v>
      </c>
      <c r="H12" s="37"/>
      <c r="I12" s="38"/>
      <c r="J12" s="38"/>
      <c r="K12" s="39"/>
      <c r="L12" s="40"/>
    </row>
    <row r="13" spans="1:12">
      <c r="A13" s="26"/>
      <c r="B13" s="42"/>
      <c r="C13" s="28" t="s">
        <v>113</v>
      </c>
      <c r="D13" s="28" t="s">
        <v>125</v>
      </c>
      <c r="E13" s="28">
        <v>600</v>
      </c>
      <c r="F13" s="32">
        <v>980</v>
      </c>
      <c r="G13" s="35">
        <v>10</v>
      </c>
      <c r="H13" s="37"/>
      <c r="I13" s="38"/>
      <c r="J13" s="38"/>
      <c r="K13" s="39"/>
      <c r="L13" s="40"/>
    </row>
    <row r="14" spans="1:12">
      <c r="A14" s="26"/>
      <c r="B14" s="42"/>
      <c r="C14" s="28" t="s">
        <v>113</v>
      </c>
      <c r="D14" s="28" t="s">
        <v>113</v>
      </c>
      <c r="E14" s="30">
        <v>910</v>
      </c>
      <c r="F14" s="33"/>
      <c r="G14" s="35"/>
      <c r="H14" s="37" t="s">
        <v>118</v>
      </c>
      <c r="I14" s="38" t="s">
        <v>125</v>
      </c>
      <c r="J14" s="38" t="s">
        <v>124</v>
      </c>
      <c r="K14" s="39"/>
      <c r="L14" s="40"/>
    </row>
    <row r="15" spans="1:12">
      <c r="A15" s="26"/>
      <c r="B15" s="43"/>
      <c r="C15" s="29"/>
      <c r="D15" s="29">
        <v>6</v>
      </c>
      <c r="E15" s="30"/>
      <c r="F15" s="34"/>
      <c r="G15" s="35"/>
      <c r="H15" s="37">
        <v>6</v>
      </c>
      <c r="I15" s="38">
        <v>13</v>
      </c>
      <c r="J15" s="38">
        <v>7.5</v>
      </c>
      <c r="K15" s="39"/>
      <c r="L15" s="40"/>
    </row>
    <row r="16" spans="1:12">
      <c r="A16" s="26"/>
      <c r="B16" s="43"/>
      <c r="C16" s="29" t="s">
        <v>113</v>
      </c>
      <c r="D16" s="29" t="s">
        <v>126</v>
      </c>
      <c r="E16" s="30">
        <v>280</v>
      </c>
      <c r="F16" s="34"/>
      <c r="G16" s="35">
        <v>6.5</v>
      </c>
      <c r="H16" s="37"/>
      <c r="I16" s="38"/>
      <c r="J16" s="38"/>
      <c r="K16" s="39"/>
      <c r="L16" s="40"/>
    </row>
    <row r="17" spans="1:12">
      <c r="A17" s="26"/>
      <c r="B17" s="43"/>
      <c r="C17" s="29" t="s">
        <v>113</v>
      </c>
      <c r="D17" s="29" t="s">
        <v>119</v>
      </c>
      <c r="E17" s="30">
        <v>1280</v>
      </c>
      <c r="F17" s="34"/>
      <c r="G17" s="35"/>
      <c r="H17" s="37" t="s">
        <v>124</v>
      </c>
      <c r="I17" s="38" t="s">
        <v>114</v>
      </c>
      <c r="J17" s="38"/>
      <c r="K17" s="39"/>
      <c r="L17" s="40"/>
    </row>
    <row r="18" spans="1:12">
      <c r="A18" s="26"/>
      <c r="B18" s="43"/>
      <c r="C18" s="29" t="s">
        <v>113</v>
      </c>
      <c r="D18" s="29" t="s">
        <v>127</v>
      </c>
      <c r="E18" s="30">
        <v>1100</v>
      </c>
      <c r="F18" s="34"/>
      <c r="G18" s="35"/>
      <c r="H18" s="37" t="s">
        <v>124</v>
      </c>
      <c r="I18" s="38" t="s">
        <v>114</v>
      </c>
      <c r="J18" s="38" t="s">
        <v>119</v>
      </c>
      <c r="K18" s="39"/>
      <c r="L18" s="40"/>
    </row>
    <row r="19" spans="1:12">
      <c r="A19" s="26"/>
      <c r="B19" s="43"/>
      <c r="C19" s="29" t="s">
        <v>113</v>
      </c>
      <c r="D19" s="29" t="s">
        <v>124</v>
      </c>
      <c r="E19" s="30">
        <v>170</v>
      </c>
      <c r="F19" s="34">
        <v>350</v>
      </c>
      <c r="G19" s="35">
        <v>4.5</v>
      </c>
      <c r="H19" s="37" t="s">
        <v>16</v>
      </c>
      <c r="I19" s="38" t="s">
        <v>16</v>
      </c>
      <c r="J19" s="38"/>
      <c r="K19" s="39"/>
      <c r="L19" s="40"/>
    </row>
    <row r="20" spans="1:12">
      <c r="A20" s="26"/>
      <c r="B20" s="43"/>
      <c r="C20" s="29" t="s">
        <v>113</v>
      </c>
      <c r="D20" s="29" t="s">
        <v>127</v>
      </c>
      <c r="E20" s="30"/>
      <c r="F20" s="34">
        <v>730</v>
      </c>
      <c r="G20" s="35"/>
      <c r="H20" s="37"/>
      <c r="I20" s="38"/>
      <c r="J20" s="38"/>
      <c r="K20" s="39"/>
      <c r="L20" s="40"/>
    </row>
    <row r="21" spans="1:12">
      <c r="A21" s="26"/>
      <c r="B21" s="43"/>
      <c r="C21" s="29" t="s">
        <v>113</v>
      </c>
      <c r="D21" s="29" t="s">
        <v>53</v>
      </c>
      <c r="E21" s="30">
        <v>360</v>
      </c>
      <c r="F21" s="34">
        <v>590</v>
      </c>
      <c r="G21" s="35">
        <v>2</v>
      </c>
      <c r="H21" s="37"/>
      <c r="I21" s="38"/>
      <c r="J21" s="38"/>
      <c r="K21" s="39"/>
      <c r="L21" s="40"/>
    </row>
    <row r="22" spans="1:12">
      <c r="A22" s="26"/>
      <c r="B22" s="43"/>
      <c r="C22" s="29" t="s">
        <v>113</v>
      </c>
      <c r="D22" s="29" t="s">
        <v>113</v>
      </c>
      <c r="E22" s="30">
        <v>200</v>
      </c>
      <c r="F22" s="34"/>
      <c r="G22" s="35"/>
      <c r="H22" s="37" t="s">
        <v>128</v>
      </c>
      <c r="I22" s="38" t="s">
        <v>123</v>
      </c>
      <c r="J22" s="38"/>
      <c r="K22" s="39"/>
      <c r="L22" s="40"/>
    </row>
    <row r="23" spans="1:12">
      <c r="A23" s="26"/>
      <c r="B23" s="43"/>
      <c r="C23" s="29" t="s">
        <v>113</v>
      </c>
      <c r="D23" s="29" t="s">
        <v>113</v>
      </c>
      <c r="E23" s="30">
        <v>1100</v>
      </c>
      <c r="F23" s="34"/>
      <c r="G23" s="35"/>
      <c r="H23" s="37" t="s">
        <v>114</v>
      </c>
      <c r="I23" s="38" t="s">
        <v>125</v>
      </c>
      <c r="J23" s="38" t="s">
        <v>124</v>
      </c>
      <c r="K23" s="39"/>
      <c r="L23" s="40"/>
    </row>
    <row r="24" spans="1:12">
      <c r="A24" s="26"/>
      <c r="B24" s="43"/>
      <c r="C24" s="29"/>
      <c r="D24" s="29">
        <v>6</v>
      </c>
      <c r="E24" s="30"/>
      <c r="F24" s="34"/>
      <c r="G24" s="35"/>
      <c r="H24" s="37">
        <v>6</v>
      </c>
      <c r="I24" s="38">
        <v>12</v>
      </c>
      <c r="J24" s="38">
        <v>8</v>
      </c>
      <c r="K24" s="39"/>
      <c r="L24" s="40"/>
    </row>
    <row r="25" spans="1:12">
      <c r="A25" s="26"/>
      <c r="B25" s="43"/>
      <c r="C25" s="29" t="s">
        <v>118</v>
      </c>
      <c r="D25" s="29" t="s">
        <v>129</v>
      </c>
      <c r="E25" s="30">
        <v>174</v>
      </c>
      <c r="F25" s="34"/>
      <c r="G25" s="35">
        <v>4.5</v>
      </c>
      <c r="H25" s="37" t="s">
        <v>116</v>
      </c>
      <c r="I25" s="38"/>
      <c r="J25" s="38"/>
      <c r="K25" s="39"/>
      <c r="L25" s="40"/>
    </row>
    <row r="26" spans="1:12">
      <c r="A26" s="26"/>
      <c r="B26" s="43"/>
      <c r="C26" s="29" t="s">
        <v>118</v>
      </c>
      <c r="D26" s="29" t="s">
        <v>119</v>
      </c>
      <c r="E26" s="30">
        <v>364</v>
      </c>
      <c r="F26" s="34"/>
      <c r="G26" s="35">
        <v>9</v>
      </c>
      <c r="H26" s="37" t="s">
        <v>130</v>
      </c>
      <c r="I26" s="38" t="s">
        <v>131</v>
      </c>
      <c r="J26" s="38"/>
      <c r="K26" s="39"/>
      <c r="L26" s="40"/>
    </row>
    <row r="27" spans="1:12">
      <c r="A27" s="26"/>
      <c r="B27" s="43"/>
      <c r="C27" s="29" t="s">
        <v>118</v>
      </c>
      <c r="D27" s="29" t="s">
        <v>124</v>
      </c>
      <c r="E27" s="30">
        <v>150</v>
      </c>
      <c r="F27" s="34"/>
      <c r="G27" s="35">
        <v>3.5</v>
      </c>
      <c r="H27" s="37" t="s">
        <v>116</v>
      </c>
      <c r="I27" s="38"/>
      <c r="J27" s="38"/>
      <c r="K27" s="39"/>
      <c r="L27" s="40"/>
    </row>
    <row r="28" spans="1:12">
      <c r="A28" s="26"/>
      <c r="B28" s="43"/>
      <c r="C28" s="29" t="s">
        <v>114</v>
      </c>
      <c r="D28" s="29" t="s">
        <v>129</v>
      </c>
      <c r="E28" s="30">
        <v>371</v>
      </c>
      <c r="F28" s="34"/>
      <c r="G28" s="35">
        <v>5</v>
      </c>
      <c r="H28" s="37" t="s">
        <v>116</v>
      </c>
      <c r="I28" s="38"/>
      <c r="J28" s="38"/>
      <c r="K28" s="39"/>
      <c r="L28" s="40"/>
    </row>
    <row r="29" spans="1:12">
      <c r="A29" s="26"/>
      <c r="B29" s="43"/>
      <c r="C29" s="29"/>
      <c r="D29" s="29"/>
      <c r="E29" s="30"/>
      <c r="F29" s="34"/>
      <c r="G29" s="35"/>
      <c r="H29" s="37"/>
      <c r="I29" s="38"/>
      <c r="J29" s="38"/>
      <c r="K29" s="39"/>
      <c r="L29" s="40"/>
    </row>
    <row r="30" spans="1:12">
      <c r="A30" s="26"/>
      <c r="B30" s="43"/>
      <c r="C30" s="29" t="s">
        <v>132</v>
      </c>
      <c r="D30" s="29" t="s">
        <v>133</v>
      </c>
      <c r="E30" s="30">
        <v>190</v>
      </c>
      <c r="F30" s="34"/>
      <c r="G30" s="35">
        <v>3</v>
      </c>
      <c r="H30" s="37"/>
      <c r="I30" s="38"/>
      <c r="J30" s="38"/>
      <c r="K30" s="39"/>
      <c r="L30" s="40"/>
    </row>
    <row r="31" spans="1:12">
      <c r="A31" s="26"/>
      <c r="B31" s="43"/>
      <c r="C31" s="29" t="s">
        <v>132</v>
      </c>
      <c r="D31" s="29" t="s">
        <v>121</v>
      </c>
      <c r="E31" s="30">
        <v>250</v>
      </c>
      <c r="F31" s="34"/>
      <c r="G31" s="35">
        <v>8</v>
      </c>
      <c r="H31" s="37" t="s">
        <v>133</v>
      </c>
      <c r="I31" s="38"/>
      <c r="J31" s="38"/>
      <c r="K31" s="39"/>
      <c r="L31" s="40"/>
    </row>
    <row r="32" spans="1:12">
      <c r="A32" s="26"/>
      <c r="B32" s="43"/>
      <c r="C32" s="29" t="s">
        <v>133</v>
      </c>
      <c r="D32" s="29" t="s">
        <v>121</v>
      </c>
      <c r="E32" s="30">
        <v>200</v>
      </c>
      <c r="F32" s="34"/>
      <c r="G32" s="35">
        <v>4</v>
      </c>
      <c r="H32" s="37"/>
      <c r="I32" s="38"/>
      <c r="J32" s="38"/>
      <c r="K32" s="39"/>
      <c r="L32" s="40"/>
    </row>
    <row r="33" spans="1:12">
      <c r="A33" s="26"/>
      <c r="B33" s="43"/>
      <c r="C33" s="29"/>
      <c r="D33" s="29"/>
      <c r="E33" s="30"/>
      <c r="F33" s="34"/>
      <c r="G33" s="35"/>
      <c r="H33" s="37"/>
      <c r="I33" s="38"/>
      <c r="J33" s="38"/>
      <c r="K33" s="39"/>
      <c r="L33" s="40"/>
    </row>
    <row r="34" spans="1:12">
      <c r="A34" s="26"/>
      <c r="B34" s="42"/>
      <c r="C34" s="28" t="s">
        <v>114</v>
      </c>
      <c r="D34" s="29" t="s">
        <v>53</v>
      </c>
      <c r="E34" s="30">
        <v>160</v>
      </c>
      <c r="F34" s="33"/>
      <c r="G34" s="35">
        <v>7</v>
      </c>
      <c r="H34" s="37"/>
      <c r="I34" s="38"/>
      <c r="J34" s="38"/>
      <c r="K34" s="39"/>
      <c r="L34" s="40"/>
    </row>
    <row r="35" spans="1:12">
      <c r="A35" s="26"/>
      <c r="B35" s="42"/>
      <c r="C35" s="28" t="s">
        <v>114</v>
      </c>
      <c r="D35" s="28" t="s">
        <v>119</v>
      </c>
      <c r="E35" s="30">
        <v>160</v>
      </c>
      <c r="F35" s="33"/>
      <c r="G35" s="35">
        <v>7</v>
      </c>
      <c r="H35" s="37"/>
      <c r="I35" s="38"/>
      <c r="J35" s="38"/>
      <c r="K35" s="39"/>
      <c r="L35" s="40"/>
    </row>
    <row r="36" spans="1:12">
      <c r="A36" s="26"/>
      <c r="B36" s="42"/>
      <c r="C36" s="28" t="s">
        <v>134</v>
      </c>
      <c r="D36" s="28" t="s">
        <v>123</v>
      </c>
      <c r="E36" s="30">
        <v>75</v>
      </c>
      <c r="F36" s="33"/>
      <c r="G36" s="35">
        <v>2.5</v>
      </c>
      <c r="H36" s="37"/>
      <c r="I36" s="38"/>
      <c r="J36" s="38"/>
      <c r="K36" s="39"/>
      <c r="L36" s="40"/>
    </row>
    <row r="37" spans="1:12">
      <c r="A37" s="26"/>
      <c r="B37" s="42"/>
      <c r="C37" s="28" t="s">
        <v>16</v>
      </c>
      <c r="D37" s="28" t="s">
        <v>16</v>
      </c>
      <c r="E37" s="30" t="s">
        <v>16</v>
      </c>
      <c r="F37" s="33"/>
      <c r="G37" s="35" t="s">
        <v>16</v>
      </c>
      <c r="H37" s="37"/>
      <c r="I37" s="38"/>
      <c r="J37" s="38"/>
      <c r="K37" s="39"/>
      <c r="L37" s="40"/>
    </row>
    <row r="38" spans="1:12">
      <c r="A38" s="26"/>
      <c r="B38" s="42"/>
      <c r="C38" s="28" t="s">
        <v>124</v>
      </c>
      <c r="D38" s="28" t="s">
        <v>118</v>
      </c>
      <c r="E38" s="30">
        <v>152</v>
      </c>
      <c r="F38" s="33"/>
      <c r="G38" s="35">
        <v>3.5</v>
      </c>
      <c r="H38" s="37" t="s">
        <v>116</v>
      </c>
      <c r="I38" s="38"/>
      <c r="J38" s="38"/>
      <c r="K38" s="39"/>
      <c r="L38" s="40" t="s">
        <v>135</v>
      </c>
    </row>
    <row r="39" spans="1:12">
      <c r="A39" s="26"/>
      <c r="B39" s="42"/>
      <c r="C39" s="28" t="s">
        <v>124</v>
      </c>
      <c r="D39" s="28" t="s">
        <v>114</v>
      </c>
      <c r="E39" s="30">
        <v>400</v>
      </c>
      <c r="F39" s="33"/>
      <c r="G39" s="35"/>
      <c r="H39" s="37"/>
      <c r="I39" s="38"/>
      <c r="J39" s="38"/>
      <c r="K39" s="39"/>
      <c r="L39" s="40"/>
    </row>
    <row r="40" spans="1:12">
      <c r="A40" s="26"/>
      <c r="B40" s="42"/>
      <c r="C40" s="28" t="s">
        <v>124</v>
      </c>
      <c r="D40" s="28" t="s">
        <v>114</v>
      </c>
      <c r="E40" s="30">
        <v>429</v>
      </c>
      <c r="F40" s="33"/>
      <c r="G40" s="35">
        <v>3.5</v>
      </c>
      <c r="H40" s="37" t="s">
        <v>116</v>
      </c>
      <c r="I40" s="38"/>
      <c r="J40" s="38"/>
      <c r="K40" s="39"/>
      <c r="L40" s="40"/>
    </row>
    <row r="41" spans="1:12">
      <c r="A41" s="26"/>
      <c r="B41" s="42"/>
      <c r="C41" s="28" t="s">
        <v>124</v>
      </c>
      <c r="D41" s="28" t="s">
        <v>136</v>
      </c>
      <c r="E41" s="30">
        <v>200</v>
      </c>
      <c r="F41" s="33"/>
      <c r="G41" s="35">
        <v>5</v>
      </c>
      <c r="H41" s="37"/>
      <c r="I41" s="38"/>
      <c r="J41" s="38"/>
      <c r="K41" s="39"/>
      <c r="L41" s="40"/>
    </row>
    <row r="42" spans="1:12">
      <c r="A42" s="26"/>
      <c r="B42" s="42"/>
      <c r="C42" s="28" t="s">
        <v>124</v>
      </c>
      <c r="D42" s="28" t="s">
        <v>125</v>
      </c>
      <c r="E42" s="30"/>
      <c r="F42" s="33">
        <v>720</v>
      </c>
      <c r="G42" s="35">
        <v>6</v>
      </c>
      <c r="H42" s="37"/>
      <c r="I42" s="38"/>
      <c r="J42" s="38"/>
      <c r="K42" s="39"/>
      <c r="L42" s="40"/>
    </row>
    <row r="43" spans="1:12">
      <c r="A43" s="26"/>
      <c r="B43" s="42"/>
      <c r="C43" s="28" t="s">
        <v>124</v>
      </c>
      <c r="D43" s="28" t="s">
        <v>125</v>
      </c>
      <c r="E43" s="30"/>
      <c r="F43" s="33">
        <v>630</v>
      </c>
      <c r="G43" s="35">
        <v>6</v>
      </c>
      <c r="H43" s="37" t="s">
        <v>131</v>
      </c>
      <c r="I43" s="38"/>
      <c r="J43" s="38"/>
      <c r="K43" s="39"/>
      <c r="L43" s="40"/>
    </row>
    <row r="44" spans="1:12">
      <c r="A44" s="26"/>
      <c r="B44" s="42"/>
      <c r="C44" s="28" t="s">
        <v>124</v>
      </c>
      <c r="D44" s="28" t="s">
        <v>137</v>
      </c>
      <c r="E44" s="30">
        <v>200</v>
      </c>
      <c r="F44" s="33"/>
      <c r="G44" s="35">
        <v>5</v>
      </c>
      <c r="H44" s="37"/>
      <c r="I44" s="38"/>
      <c r="J44" s="38"/>
      <c r="K44" s="39"/>
      <c r="L44" s="40"/>
    </row>
    <row r="45" spans="1:12">
      <c r="A45" s="26"/>
      <c r="B45" s="42"/>
      <c r="C45" s="28" t="s">
        <v>16</v>
      </c>
      <c r="D45" s="28" t="s">
        <v>16</v>
      </c>
      <c r="E45" s="30" t="s">
        <v>16</v>
      </c>
      <c r="F45" s="33"/>
      <c r="G45" s="35"/>
      <c r="H45" s="37"/>
      <c r="I45" s="38"/>
      <c r="J45" s="38"/>
      <c r="K45" s="39"/>
      <c r="L45" s="40"/>
    </row>
    <row r="46" spans="1:12">
      <c r="A46" s="26"/>
      <c r="B46" s="42"/>
      <c r="C46" s="28" t="s">
        <v>124</v>
      </c>
      <c r="D46" s="28" t="s">
        <v>132</v>
      </c>
      <c r="E46" s="30">
        <v>180</v>
      </c>
      <c r="F46" s="33"/>
      <c r="G46" s="35"/>
      <c r="H46" s="37"/>
      <c r="I46" s="38"/>
      <c r="J46" s="38"/>
      <c r="K46" s="39"/>
      <c r="L46" s="40"/>
    </row>
    <row r="47" spans="1:12">
      <c r="A47" s="26"/>
      <c r="B47" s="42"/>
      <c r="C47" s="28" t="s">
        <v>124</v>
      </c>
      <c r="D47" s="28" t="s">
        <v>121</v>
      </c>
      <c r="E47" s="30">
        <v>250</v>
      </c>
      <c r="F47" s="33"/>
      <c r="G47" s="35"/>
      <c r="H47" s="37"/>
      <c r="I47" s="38"/>
      <c r="J47" s="38"/>
      <c r="K47" s="39"/>
      <c r="L47" s="40"/>
    </row>
    <row r="48" spans="1:12">
      <c r="A48" s="26"/>
      <c r="B48" s="42"/>
      <c r="C48" s="28" t="s">
        <v>124</v>
      </c>
      <c r="D48" s="28" t="s">
        <v>138</v>
      </c>
      <c r="E48" s="30">
        <v>400</v>
      </c>
      <c r="F48" s="33"/>
      <c r="G48" s="35"/>
      <c r="H48" s="37"/>
      <c r="I48" s="38"/>
      <c r="J48" s="38"/>
      <c r="K48" s="39"/>
      <c r="L48" s="40"/>
    </row>
    <row r="49" spans="1:12">
      <c r="A49" s="26"/>
      <c r="B49" s="42"/>
      <c r="C49" s="28" t="s">
        <v>124</v>
      </c>
      <c r="D49" s="28" t="s">
        <v>119</v>
      </c>
      <c r="E49" s="30">
        <v>580</v>
      </c>
      <c r="F49" s="33" t="s">
        <v>16</v>
      </c>
      <c r="G49" s="35">
        <v>6</v>
      </c>
      <c r="H49" s="37" t="s">
        <v>125</v>
      </c>
      <c r="I49" s="38"/>
      <c r="J49" s="38"/>
      <c r="K49" s="39"/>
      <c r="L49" s="40"/>
    </row>
    <row r="50" spans="1:12">
      <c r="A50" s="26"/>
      <c r="B50" s="42"/>
      <c r="C50" s="28" t="s">
        <v>124</v>
      </c>
      <c r="D50" s="28" t="s">
        <v>119</v>
      </c>
      <c r="E50" s="30">
        <v>1400</v>
      </c>
      <c r="F50" s="33"/>
      <c r="G50" s="35">
        <v>6</v>
      </c>
      <c r="H50" s="37" t="s">
        <v>125</v>
      </c>
      <c r="I50" s="38"/>
      <c r="J50" s="38"/>
      <c r="K50" s="39"/>
      <c r="L50" s="40" t="s">
        <v>139</v>
      </c>
    </row>
    <row r="51" spans="1:12">
      <c r="A51" s="26"/>
      <c r="B51" s="42"/>
      <c r="C51" s="28"/>
      <c r="D51" s="28"/>
      <c r="E51" s="30"/>
      <c r="F51" s="33"/>
      <c r="G51" s="35"/>
      <c r="H51" s="37"/>
      <c r="I51" s="38"/>
      <c r="J51" s="38"/>
      <c r="K51" s="39"/>
      <c r="L51" s="40"/>
    </row>
    <row r="52" spans="1:12">
      <c r="A52" s="26"/>
      <c r="B52" s="42"/>
      <c r="C52" s="28" t="s">
        <v>140</v>
      </c>
      <c r="D52" s="28" t="s">
        <v>118</v>
      </c>
      <c r="E52" s="30">
        <v>153</v>
      </c>
      <c r="F52" s="33"/>
      <c r="G52" s="35">
        <v>5.5</v>
      </c>
      <c r="H52" s="37"/>
      <c r="I52" s="38"/>
      <c r="J52" s="38"/>
      <c r="K52" s="39"/>
      <c r="L52" s="40"/>
    </row>
    <row r="53" spans="1:12">
      <c r="A53" s="26"/>
      <c r="B53" s="42" t="s">
        <v>16</v>
      </c>
      <c r="C53" s="28" t="s">
        <v>140</v>
      </c>
      <c r="D53" s="28" t="s">
        <v>119</v>
      </c>
      <c r="E53" s="28">
        <v>120</v>
      </c>
      <c r="F53" s="32"/>
      <c r="G53" s="35"/>
      <c r="H53" s="37"/>
      <c r="I53" s="38"/>
      <c r="J53" s="38"/>
      <c r="K53" s="39"/>
      <c r="L53" s="40"/>
    </row>
    <row r="54" spans="1:12">
      <c r="A54" s="26"/>
      <c r="B54" s="42"/>
      <c r="C54" s="28" t="s">
        <v>140</v>
      </c>
      <c r="D54" s="28" t="s">
        <v>119</v>
      </c>
      <c r="E54" s="28">
        <v>1010</v>
      </c>
      <c r="F54" s="32"/>
      <c r="G54" s="35" t="s">
        <v>16</v>
      </c>
      <c r="H54" s="37" t="s">
        <v>113</v>
      </c>
      <c r="I54" s="38" t="s">
        <v>141</v>
      </c>
      <c r="J54" s="38" t="s">
        <v>121</v>
      </c>
      <c r="K54" s="39"/>
      <c r="L54" s="40" t="s">
        <v>127</v>
      </c>
    </row>
    <row r="55" spans="1:12">
      <c r="A55" s="26"/>
      <c r="B55" s="42"/>
      <c r="C55" s="28" t="s">
        <v>140</v>
      </c>
      <c r="D55" s="28" t="s">
        <v>113</v>
      </c>
      <c r="E55" s="28">
        <v>367</v>
      </c>
      <c r="F55" s="32"/>
      <c r="G55" s="35" t="s">
        <v>16</v>
      </c>
      <c r="H55" s="37" t="s">
        <v>114</v>
      </c>
      <c r="I55" s="38" t="s">
        <v>16</v>
      </c>
      <c r="J55" s="38"/>
      <c r="K55" s="39"/>
      <c r="L55" s="40"/>
    </row>
    <row r="56" spans="1:12">
      <c r="A56" s="26"/>
      <c r="B56" s="42"/>
      <c r="C56" s="28" t="s">
        <v>140</v>
      </c>
      <c r="D56" s="28" t="s">
        <v>125</v>
      </c>
      <c r="E56" s="28">
        <v>390</v>
      </c>
      <c r="F56" s="32">
        <v>500</v>
      </c>
      <c r="G56" s="35">
        <v>5.5</v>
      </c>
      <c r="H56" s="37"/>
      <c r="I56" s="38"/>
      <c r="J56" s="38"/>
      <c r="K56" s="39"/>
      <c r="L56" s="40"/>
    </row>
    <row r="57" spans="1:12">
      <c r="A57" s="26"/>
      <c r="B57" s="42"/>
      <c r="C57" s="28"/>
      <c r="D57" s="28"/>
      <c r="E57" s="28"/>
      <c r="F57" s="32"/>
      <c r="G57" s="35"/>
      <c r="H57" s="37"/>
      <c r="I57" s="38"/>
      <c r="J57" s="38"/>
      <c r="K57" s="39"/>
      <c r="L57" s="40"/>
    </row>
    <row r="58" spans="1:12">
      <c r="A58" s="26"/>
      <c r="B58" s="42"/>
      <c r="C58" s="28" t="s">
        <v>123</v>
      </c>
      <c r="D58" s="28" t="s">
        <v>121</v>
      </c>
      <c r="E58" s="28">
        <v>250</v>
      </c>
      <c r="F58" s="32">
        <v>250</v>
      </c>
      <c r="G58" s="35">
        <v>8.5</v>
      </c>
      <c r="H58" s="37" t="s">
        <v>133</v>
      </c>
      <c r="I58" s="38"/>
      <c r="J58" s="38"/>
      <c r="K58" s="39"/>
      <c r="L58" s="40"/>
    </row>
    <row r="59" spans="1:12">
      <c r="A59" s="26"/>
      <c r="B59" s="42"/>
      <c r="C59" s="28" t="s">
        <v>142</v>
      </c>
      <c r="D59" s="28" t="s">
        <v>113</v>
      </c>
      <c r="E59" s="30">
        <v>160</v>
      </c>
      <c r="F59" s="33"/>
      <c r="G59" s="35"/>
      <c r="H59" s="37"/>
      <c r="I59" s="38"/>
      <c r="J59" s="38"/>
      <c r="K59" s="39"/>
      <c r="L59" s="40"/>
    </row>
    <row r="60" spans="1:12">
      <c r="A60" s="26"/>
      <c r="B60" s="42"/>
      <c r="C60" s="28"/>
      <c r="D60" s="28"/>
      <c r="E60" s="28"/>
      <c r="F60" s="32"/>
      <c r="G60" s="35"/>
      <c r="H60" s="37"/>
      <c r="I60" s="38"/>
      <c r="J60" s="38"/>
      <c r="K60" s="39"/>
      <c r="L60" s="40"/>
    </row>
    <row r="61" spans="1:12">
      <c r="A61" s="26"/>
      <c r="B61" s="42"/>
      <c r="C61" s="28" t="s">
        <v>143</v>
      </c>
      <c r="D61" s="28" t="s">
        <v>121</v>
      </c>
      <c r="E61" s="28">
        <v>280</v>
      </c>
      <c r="F61" s="32"/>
      <c r="G61" s="35">
        <v>4</v>
      </c>
      <c r="H61" s="37"/>
      <c r="I61" s="38"/>
      <c r="J61" s="38"/>
      <c r="K61" s="39"/>
      <c r="L61" s="40"/>
    </row>
    <row r="62" spans="1:12">
      <c r="A62" s="26"/>
      <c r="B62" s="42"/>
      <c r="C62" s="28"/>
      <c r="D62" s="28"/>
      <c r="E62" s="28"/>
      <c r="F62" s="32"/>
      <c r="G62" s="35"/>
      <c r="H62" s="37"/>
      <c r="I62" s="38"/>
      <c r="J62" s="38"/>
      <c r="K62" s="39"/>
      <c r="L62" s="40"/>
    </row>
    <row r="63" spans="1:12">
      <c r="A63" s="26"/>
      <c r="B63" s="42"/>
      <c r="C63" s="28" t="s">
        <v>116</v>
      </c>
      <c r="D63" s="28" t="s">
        <v>136</v>
      </c>
      <c r="E63" s="28">
        <v>550</v>
      </c>
      <c r="F63" s="32"/>
      <c r="G63" s="35">
        <v>4.5</v>
      </c>
      <c r="H63" s="37"/>
      <c r="I63" s="38"/>
      <c r="J63" s="38"/>
      <c r="K63" s="39"/>
      <c r="L63" s="40"/>
    </row>
    <row r="64" spans="1:12">
      <c r="A64" s="26"/>
      <c r="B64" s="42"/>
      <c r="C64" s="28" t="s">
        <v>116</v>
      </c>
      <c r="D64" s="28" t="s">
        <v>136</v>
      </c>
      <c r="E64" s="28">
        <v>220</v>
      </c>
      <c r="F64" s="32"/>
      <c r="G64" s="35">
        <v>8.5</v>
      </c>
      <c r="H64" s="37" t="s">
        <v>144</v>
      </c>
      <c r="I64" s="38"/>
      <c r="J64" s="38"/>
      <c r="K64" s="39"/>
      <c r="L64" s="40"/>
    </row>
    <row r="65" spans="1:12">
      <c r="A65" s="26"/>
      <c r="B65" s="42"/>
      <c r="C65" s="28" t="s">
        <v>116</v>
      </c>
      <c r="D65" s="28" t="s">
        <v>145</v>
      </c>
      <c r="E65" s="28">
        <v>310</v>
      </c>
      <c r="F65" s="32"/>
      <c r="G65" s="35">
        <v>4.5</v>
      </c>
      <c r="H65" s="37"/>
      <c r="I65" s="38"/>
      <c r="J65" s="38"/>
      <c r="K65" s="39"/>
      <c r="L65" s="40"/>
    </row>
    <row r="66" spans="1:12">
      <c r="A66" s="26"/>
      <c r="B66" s="42"/>
      <c r="C66" s="28" t="s">
        <v>116</v>
      </c>
      <c r="D66" s="28" t="s">
        <v>146</v>
      </c>
      <c r="E66" s="28">
        <v>200</v>
      </c>
      <c r="F66" s="32"/>
      <c r="G66" s="35">
        <v>6.5</v>
      </c>
      <c r="H66" s="37" t="s">
        <v>113</v>
      </c>
      <c r="I66" s="38"/>
      <c r="J66" s="38"/>
      <c r="K66" s="39"/>
      <c r="L66" s="40"/>
    </row>
    <row r="67" spans="1:12">
      <c r="A67" s="26"/>
      <c r="B67" s="42"/>
      <c r="C67" s="28" t="s">
        <v>116</v>
      </c>
      <c r="D67" s="28" t="s">
        <v>121</v>
      </c>
      <c r="E67" s="28">
        <v>540</v>
      </c>
      <c r="F67" s="32"/>
      <c r="G67" s="35">
        <v>2</v>
      </c>
      <c r="H67" s="37"/>
      <c r="I67" s="38"/>
      <c r="J67" s="38"/>
      <c r="K67" s="39"/>
      <c r="L67" s="40"/>
    </row>
    <row r="68" spans="1:12">
      <c r="A68" s="26"/>
      <c r="B68" s="42"/>
      <c r="C68" s="28" t="s">
        <v>116</v>
      </c>
      <c r="D68" s="28" t="s">
        <v>121</v>
      </c>
      <c r="E68" s="28">
        <v>170</v>
      </c>
      <c r="F68" s="32"/>
      <c r="G68" s="35">
        <v>5</v>
      </c>
      <c r="H68" s="37" t="s">
        <v>130</v>
      </c>
      <c r="I68" s="38"/>
      <c r="J68" s="38"/>
      <c r="K68" s="39"/>
      <c r="L68" s="40"/>
    </row>
    <row r="69" spans="1:12">
      <c r="A69" s="26"/>
      <c r="B69" s="42"/>
      <c r="C69" s="28" t="s">
        <v>116</v>
      </c>
      <c r="D69" s="28" t="s">
        <v>118</v>
      </c>
      <c r="E69" s="28">
        <v>150</v>
      </c>
      <c r="F69" s="32"/>
      <c r="G69" s="35">
        <v>1.5</v>
      </c>
      <c r="H69" s="37"/>
      <c r="I69" s="38"/>
      <c r="J69" s="38"/>
      <c r="K69" s="39"/>
      <c r="L69" s="40"/>
    </row>
    <row r="70" spans="1:12">
      <c r="A70" s="26"/>
      <c r="B70" s="42"/>
      <c r="C70" s="28"/>
      <c r="D70" s="28"/>
      <c r="E70" s="28"/>
      <c r="F70" s="32"/>
      <c r="G70" s="35"/>
      <c r="H70" s="37"/>
      <c r="I70" s="38"/>
      <c r="J70" s="38"/>
      <c r="K70" s="39"/>
      <c r="L70" s="40"/>
    </row>
    <row r="71" spans="1:12">
      <c r="A71" s="26"/>
      <c r="B71" s="42"/>
      <c r="C71" s="28" t="s">
        <v>129</v>
      </c>
      <c r="D71" s="28" t="s">
        <v>119</v>
      </c>
      <c r="E71" s="28">
        <v>170</v>
      </c>
      <c r="F71" s="32"/>
      <c r="G71" s="35">
        <v>1</v>
      </c>
      <c r="H71" s="37"/>
      <c r="I71" s="38"/>
      <c r="J71" s="38"/>
      <c r="K71" s="39"/>
      <c r="L71" s="40"/>
    </row>
    <row r="72" spans="1:12">
      <c r="A72" s="26"/>
      <c r="B72" s="42"/>
      <c r="C72" s="28" t="s">
        <v>129</v>
      </c>
      <c r="D72" s="28" t="s">
        <v>124</v>
      </c>
      <c r="E72" s="28">
        <v>150</v>
      </c>
      <c r="F72" s="32"/>
      <c r="G72" s="35">
        <v>2.5</v>
      </c>
      <c r="H72" s="37"/>
      <c r="I72" s="38"/>
      <c r="J72" s="38"/>
      <c r="K72" s="39"/>
      <c r="L72" s="40"/>
    </row>
    <row r="73" spans="1:12">
      <c r="A73" s="26"/>
      <c r="B73" s="42"/>
      <c r="C73" s="28" t="s">
        <v>129</v>
      </c>
      <c r="D73" s="28" t="s">
        <v>116</v>
      </c>
      <c r="E73" s="28">
        <v>144</v>
      </c>
      <c r="F73" s="32"/>
      <c r="G73" s="35">
        <v>2</v>
      </c>
      <c r="H73" s="37"/>
      <c r="I73" s="38"/>
      <c r="J73" s="38"/>
      <c r="K73" s="39"/>
      <c r="L73" s="40"/>
    </row>
    <row r="74" spans="1:12">
      <c r="A74" s="26"/>
      <c r="B74" s="42"/>
      <c r="C74" s="28" t="s">
        <v>129</v>
      </c>
      <c r="D74" s="28" t="s">
        <v>119</v>
      </c>
      <c r="E74" s="28">
        <v>630</v>
      </c>
      <c r="F74" s="32"/>
      <c r="G74" s="35">
        <v>6</v>
      </c>
      <c r="H74" s="37" t="s">
        <v>125</v>
      </c>
      <c r="I74" s="38"/>
      <c r="J74" s="38"/>
      <c r="K74" s="39"/>
      <c r="L74" s="40" t="s">
        <v>147</v>
      </c>
    </row>
    <row r="75" spans="1:12" s="168" customFormat="1">
      <c r="B75" s="42"/>
      <c r="C75" s="28"/>
      <c r="D75" s="28"/>
      <c r="E75" s="28"/>
      <c r="F75" s="32"/>
      <c r="G75" s="35"/>
      <c r="H75" s="37"/>
      <c r="I75" s="38"/>
      <c r="J75" s="38"/>
      <c r="K75" s="39"/>
      <c r="L75" s="40"/>
    </row>
    <row r="76" spans="1:12" s="168" customFormat="1">
      <c r="B76" s="42"/>
      <c r="C76" s="28" t="s">
        <v>775</v>
      </c>
      <c r="D76" s="28" t="s">
        <v>776</v>
      </c>
      <c r="E76" s="28">
        <v>102</v>
      </c>
      <c r="F76" s="32"/>
      <c r="G76" s="35">
        <v>2</v>
      </c>
      <c r="H76" s="37"/>
      <c r="I76" s="38"/>
      <c r="J76" s="38"/>
      <c r="K76" s="39"/>
      <c r="L76" s="40"/>
    </row>
    <row r="77" spans="1:12" s="168" customFormat="1">
      <c r="B77" s="42"/>
      <c r="C77" s="28" t="s">
        <v>776</v>
      </c>
      <c r="D77" s="28" t="s">
        <v>777</v>
      </c>
      <c r="E77" s="28">
        <v>167</v>
      </c>
      <c r="F77" s="32"/>
      <c r="G77" s="35">
        <v>2.5</v>
      </c>
      <c r="H77" s="37"/>
      <c r="I77" s="38"/>
      <c r="J77" s="38"/>
      <c r="K77" s="39"/>
      <c r="L77" s="40" t="s">
        <v>780</v>
      </c>
    </row>
    <row r="78" spans="1:12" s="168" customFormat="1">
      <c r="B78" s="42"/>
      <c r="C78" s="28" t="s">
        <v>778</v>
      </c>
      <c r="D78" s="28" t="s">
        <v>776</v>
      </c>
      <c r="E78" s="28"/>
      <c r="F78" s="32">
        <v>151</v>
      </c>
      <c r="G78" s="35">
        <v>1.5</v>
      </c>
      <c r="H78" s="37"/>
      <c r="I78" s="38"/>
      <c r="J78" s="38"/>
      <c r="K78" s="39"/>
      <c r="L78" s="40"/>
    </row>
    <row r="79" spans="1:12" s="168" customFormat="1">
      <c r="B79" s="42"/>
      <c r="C79" s="28" t="s">
        <v>779</v>
      </c>
      <c r="D79" s="28" t="s">
        <v>778</v>
      </c>
      <c r="E79" s="28">
        <v>45</v>
      </c>
      <c r="F79" s="32"/>
      <c r="G79" s="35">
        <v>1.5</v>
      </c>
      <c r="H79" s="37"/>
      <c r="I79" s="38"/>
      <c r="J79" s="38"/>
      <c r="K79" s="39"/>
      <c r="L79" s="40"/>
    </row>
    <row r="80" spans="1:12">
      <c r="A80" s="26"/>
      <c r="B80" s="42"/>
      <c r="C80" s="28" t="s">
        <v>779</v>
      </c>
      <c r="D80" s="28" t="s">
        <v>776</v>
      </c>
      <c r="E80" s="28">
        <v>83</v>
      </c>
      <c r="F80" s="32"/>
      <c r="G80" s="35">
        <v>2.5</v>
      </c>
      <c r="H80" s="37"/>
      <c r="I80" s="38"/>
      <c r="J80" s="38"/>
      <c r="K80" s="39"/>
      <c r="L80" s="40"/>
    </row>
    <row r="81" spans="1:12" s="168" customFormat="1">
      <c r="B81" s="42"/>
      <c r="C81" s="28"/>
      <c r="D81" s="28"/>
      <c r="E81" s="28"/>
      <c r="F81" s="32"/>
      <c r="G81" s="35"/>
      <c r="H81" s="37"/>
      <c r="I81" s="38"/>
      <c r="J81" s="38"/>
      <c r="K81" s="39"/>
      <c r="L81" s="40"/>
    </row>
    <row r="82" spans="1:12">
      <c r="A82" s="26"/>
      <c r="B82" s="42"/>
      <c r="C82" s="28" t="s">
        <v>148</v>
      </c>
      <c r="D82" s="28" t="s">
        <v>113</v>
      </c>
      <c r="E82" s="28">
        <v>260</v>
      </c>
      <c r="F82" s="32"/>
      <c r="G82" s="35">
        <v>5</v>
      </c>
      <c r="H82" s="37" t="s">
        <v>53</v>
      </c>
      <c r="I82" s="38"/>
      <c r="J82" s="38"/>
      <c r="K82" s="39"/>
      <c r="L82" s="40"/>
    </row>
    <row r="83" spans="1:12">
      <c r="A83" s="26"/>
      <c r="B83" s="42"/>
      <c r="C83" s="28" t="s">
        <v>148</v>
      </c>
      <c r="D83" s="28" t="s">
        <v>149</v>
      </c>
      <c r="E83" s="28">
        <v>139</v>
      </c>
      <c r="F83" s="32"/>
      <c r="G83" s="35">
        <v>4</v>
      </c>
      <c r="H83" s="37" t="s">
        <v>53</v>
      </c>
      <c r="I83" s="38"/>
      <c r="J83" s="38"/>
      <c r="K83" s="39"/>
      <c r="L83" s="40"/>
    </row>
    <row r="84" spans="1:12">
      <c r="A84" s="26"/>
      <c r="B84" s="42"/>
      <c r="C84" s="28" t="s">
        <v>150</v>
      </c>
      <c r="D84" s="28" t="s">
        <v>149</v>
      </c>
      <c r="E84" s="28">
        <v>205</v>
      </c>
      <c r="F84" s="32"/>
      <c r="G84" s="35">
        <v>4.5</v>
      </c>
      <c r="H84" s="37" t="s">
        <v>53</v>
      </c>
      <c r="I84" s="38"/>
      <c r="J84" s="38"/>
      <c r="K84" s="39"/>
      <c r="L84" s="40"/>
    </row>
    <row r="85" spans="1:12">
      <c r="A85" s="26"/>
      <c r="B85" s="42"/>
      <c r="C85" s="28" t="s">
        <v>126</v>
      </c>
      <c r="D85" s="28" t="s">
        <v>149</v>
      </c>
      <c r="E85" s="28">
        <v>146</v>
      </c>
      <c r="F85" s="32">
        <v>257</v>
      </c>
      <c r="G85" s="35">
        <v>1</v>
      </c>
      <c r="H85" s="37"/>
      <c r="I85" s="38"/>
      <c r="J85" s="38"/>
      <c r="K85" s="39"/>
      <c r="L85" s="40"/>
    </row>
    <row r="86" spans="1:12">
      <c r="A86" s="26"/>
      <c r="B86" s="42"/>
      <c r="C86" s="28"/>
      <c r="D86" s="28"/>
      <c r="E86" s="28"/>
      <c r="F86" s="32"/>
      <c r="G86" s="35"/>
      <c r="H86" s="37"/>
      <c r="I86" s="38"/>
      <c r="J86" s="38"/>
      <c r="K86" s="39"/>
      <c r="L86" s="40"/>
    </row>
    <row r="87" spans="1:12">
      <c r="A87" s="26"/>
      <c r="B87" s="42"/>
      <c r="C87" s="28" t="s">
        <v>126</v>
      </c>
      <c r="D87" s="28" t="s">
        <v>137</v>
      </c>
      <c r="E87" s="28">
        <v>150</v>
      </c>
      <c r="F87" s="32"/>
      <c r="G87" s="35">
        <v>2</v>
      </c>
      <c r="H87" s="37"/>
      <c r="I87" s="38"/>
      <c r="J87" s="38"/>
      <c r="K87" s="39"/>
      <c r="L87" s="40"/>
    </row>
    <row r="88" spans="1:12">
      <c r="A88" s="26"/>
      <c r="B88" s="42"/>
      <c r="C88" s="28" t="s">
        <v>151</v>
      </c>
      <c r="D88" s="28" t="s">
        <v>136</v>
      </c>
      <c r="E88" s="30">
        <v>133</v>
      </c>
      <c r="F88" s="33">
        <v>225</v>
      </c>
      <c r="G88" s="35">
        <v>1.5</v>
      </c>
      <c r="H88" s="37"/>
      <c r="I88" s="38"/>
      <c r="J88" s="38"/>
      <c r="K88" s="39"/>
      <c r="L88" s="40"/>
    </row>
    <row r="89" spans="1:12">
      <c r="A89" s="26"/>
      <c r="B89" s="42"/>
      <c r="C89" s="28" t="s">
        <v>53</v>
      </c>
      <c r="D89" s="28" t="s">
        <v>152</v>
      </c>
      <c r="E89" s="30">
        <v>109</v>
      </c>
      <c r="F89" s="33"/>
      <c r="G89" s="35">
        <v>1.5</v>
      </c>
      <c r="H89" s="37"/>
      <c r="I89" s="38"/>
      <c r="J89" s="38"/>
      <c r="K89" s="39"/>
      <c r="L89" s="40"/>
    </row>
    <row r="90" spans="1:12">
      <c r="A90" s="26"/>
      <c r="B90" s="42"/>
      <c r="C90" s="28" t="s">
        <v>53</v>
      </c>
      <c r="D90" s="28" t="s">
        <v>127</v>
      </c>
      <c r="E90" s="30"/>
      <c r="F90" s="33">
        <v>582</v>
      </c>
      <c r="G90" s="35"/>
      <c r="H90" s="37" t="s">
        <v>153</v>
      </c>
      <c r="I90" s="38"/>
      <c r="J90" s="38"/>
      <c r="K90" s="39"/>
      <c r="L90" s="40"/>
    </row>
    <row r="91" spans="1:12">
      <c r="A91" s="26"/>
      <c r="B91" s="42"/>
      <c r="C91" s="28" t="s">
        <v>53</v>
      </c>
      <c r="D91" s="28" t="s">
        <v>149</v>
      </c>
      <c r="E91" s="30">
        <v>146</v>
      </c>
      <c r="F91" s="33">
        <v>288</v>
      </c>
      <c r="G91" s="35">
        <v>1.5</v>
      </c>
      <c r="H91" s="37" t="s">
        <v>53</v>
      </c>
      <c r="I91" s="38"/>
      <c r="J91" s="38"/>
      <c r="K91" s="39"/>
      <c r="L91" s="40" t="s">
        <v>154</v>
      </c>
    </row>
    <row r="92" spans="1:12">
      <c r="A92" s="26"/>
      <c r="B92" s="42"/>
      <c r="C92" s="28" t="s">
        <v>119</v>
      </c>
      <c r="D92" s="28" t="s">
        <v>124</v>
      </c>
      <c r="E92" s="30">
        <v>190</v>
      </c>
      <c r="F92" s="33"/>
      <c r="G92" s="35">
        <v>3</v>
      </c>
      <c r="H92" s="37"/>
      <c r="I92" s="38"/>
      <c r="J92" s="38"/>
      <c r="K92" s="39"/>
      <c r="L92" s="40"/>
    </row>
    <row r="93" spans="1:12">
      <c r="A93" s="26"/>
      <c r="B93" s="42"/>
      <c r="C93" s="28" t="s">
        <v>119</v>
      </c>
      <c r="D93" s="28" t="s">
        <v>116</v>
      </c>
      <c r="E93" s="30">
        <v>560</v>
      </c>
      <c r="F93" s="33"/>
      <c r="G93" s="35">
        <v>2.5</v>
      </c>
      <c r="H93" s="37"/>
      <c r="I93" s="38"/>
      <c r="J93" s="38"/>
      <c r="K93" s="39"/>
      <c r="L93" s="40"/>
    </row>
    <row r="94" spans="1:12">
      <c r="A94" s="26"/>
      <c r="B94" s="42"/>
      <c r="C94" s="28" t="s">
        <v>119</v>
      </c>
      <c r="D94" s="28" t="s">
        <v>116</v>
      </c>
      <c r="E94" s="30">
        <v>200</v>
      </c>
      <c r="F94" s="33"/>
      <c r="G94" s="35">
        <v>6.5</v>
      </c>
      <c r="H94" s="37" t="s">
        <v>155</v>
      </c>
      <c r="I94" s="38"/>
      <c r="J94" s="38"/>
      <c r="K94" s="39"/>
      <c r="L94" s="40"/>
    </row>
    <row r="95" spans="1:12">
      <c r="A95" s="26"/>
      <c r="B95" s="42"/>
      <c r="C95" s="28" t="s">
        <v>119</v>
      </c>
      <c r="D95" s="28" t="s">
        <v>156</v>
      </c>
      <c r="E95" s="30">
        <v>326</v>
      </c>
      <c r="F95" s="33"/>
      <c r="G95" s="35">
        <v>5</v>
      </c>
      <c r="H95" s="37"/>
      <c r="I95" s="38"/>
      <c r="J95" s="38"/>
      <c r="K95" s="39"/>
      <c r="L95" s="40" t="s">
        <v>157</v>
      </c>
    </row>
    <row r="96" spans="1:12">
      <c r="A96" s="26"/>
      <c r="B96" s="42"/>
      <c r="C96" s="28" t="s">
        <v>119</v>
      </c>
      <c r="D96" s="28" t="s">
        <v>148</v>
      </c>
      <c r="E96" s="30">
        <v>380</v>
      </c>
      <c r="F96" s="33"/>
      <c r="G96" s="35">
        <v>4.5</v>
      </c>
      <c r="H96" s="37"/>
      <c r="I96" s="38"/>
      <c r="J96" s="38"/>
      <c r="K96" s="39"/>
      <c r="L96" s="40"/>
    </row>
    <row r="97" spans="1:12">
      <c r="A97" s="26"/>
      <c r="B97" s="42"/>
      <c r="C97" s="28" t="s">
        <v>119</v>
      </c>
      <c r="D97" s="28" t="s">
        <v>126</v>
      </c>
      <c r="E97" s="30">
        <v>310</v>
      </c>
      <c r="F97" s="33"/>
      <c r="G97" s="35">
        <v>4.5</v>
      </c>
      <c r="H97" s="37"/>
      <c r="I97" s="38"/>
      <c r="J97" s="38"/>
      <c r="K97" s="39"/>
      <c r="L97" s="40"/>
    </row>
    <row r="98" spans="1:12">
      <c r="A98" s="26"/>
      <c r="B98" s="42"/>
      <c r="C98" s="28" t="s">
        <v>119</v>
      </c>
      <c r="D98" s="28" t="s">
        <v>53</v>
      </c>
      <c r="E98" s="30">
        <v>340</v>
      </c>
      <c r="F98" s="33"/>
      <c r="G98" s="35">
        <v>4.5</v>
      </c>
      <c r="H98" s="37"/>
      <c r="I98" s="38"/>
      <c r="J98" s="38"/>
      <c r="K98" s="39"/>
      <c r="L98" s="40"/>
    </row>
    <row r="99" spans="1:12">
      <c r="A99" s="26"/>
      <c r="B99" s="42"/>
      <c r="C99" s="28" t="s">
        <v>119</v>
      </c>
      <c r="D99" s="28" t="s">
        <v>158</v>
      </c>
      <c r="E99" s="30"/>
      <c r="F99" s="33">
        <v>720</v>
      </c>
      <c r="G99" s="35">
        <v>7</v>
      </c>
      <c r="H99" s="37" t="s">
        <v>129</v>
      </c>
      <c r="I99" s="38" t="s">
        <v>16</v>
      </c>
      <c r="J99" s="38"/>
      <c r="K99" s="39"/>
      <c r="L99" s="40"/>
    </row>
    <row r="100" spans="1:12">
      <c r="A100" s="26"/>
      <c r="B100" s="42"/>
      <c r="C100" s="28" t="s">
        <v>119</v>
      </c>
      <c r="D100" s="28" t="s">
        <v>158</v>
      </c>
      <c r="E100" s="30"/>
      <c r="F100" s="33">
        <v>580</v>
      </c>
      <c r="G100" s="35">
        <v>8.5</v>
      </c>
      <c r="H100" s="37" t="s">
        <v>129</v>
      </c>
      <c r="I100" s="38" t="s">
        <v>159</v>
      </c>
      <c r="J100" s="38"/>
      <c r="K100" s="39"/>
      <c r="L100" s="40"/>
    </row>
    <row r="101" spans="1:12">
      <c r="A101" s="26"/>
      <c r="B101" s="43"/>
      <c r="C101" s="29" t="s">
        <v>119</v>
      </c>
      <c r="D101" s="29" t="s">
        <v>113</v>
      </c>
      <c r="E101" s="30">
        <v>990</v>
      </c>
      <c r="F101" s="34"/>
      <c r="G101" s="35"/>
      <c r="H101" s="37" t="s">
        <v>121</v>
      </c>
      <c r="I101" s="38" t="s">
        <v>127</v>
      </c>
      <c r="J101" s="38" t="s">
        <v>53</v>
      </c>
      <c r="K101" s="39"/>
      <c r="L101" s="40"/>
    </row>
    <row r="102" spans="1:12">
      <c r="A102" s="26"/>
      <c r="B102" s="43"/>
      <c r="C102" s="29"/>
      <c r="D102" s="29"/>
      <c r="E102" s="30"/>
      <c r="F102" s="34"/>
      <c r="G102" s="35"/>
      <c r="H102" s="37"/>
      <c r="I102" s="38"/>
      <c r="J102" s="38"/>
      <c r="K102" s="39"/>
      <c r="L102" s="40"/>
    </row>
    <row r="103" spans="1:12">
      <c r="A103" s="26"/>
      <c r="B103" s="42"/>
      <c r="C103" s="28" t="s">
        <v>121</v>
      </c>
      <c r="D103" s="28" t="s">
        <v>782</v>
      </c>
      <c r="E103" s="30">
        <v>197</v>
      </c>
      <c r="F103" s="33"/>
      <c r="G103" s="35">
        <v>4</v>
      </c>
      <c r="H103" s="37"/>
      <c r="I103" s="38"/>
      <c r="J103" s="38"/>
      <c r="K103" s="39"/>
      <c r="L103" s="40"/>
    </row>
    <row r="104" spans="1:12" s="168" customFormat="1">
      <c r="B104" s="42"/>
      <c r="C104" s="28" t="s">
        <v>781</v>
      </c>
      <c r="D104" s="28" t="s">
        <v>783</v>
      </c>
      <c r="E104" s="30">
        <v>241</v>
      </c>
      <c r="F104" s="33"/>
      <c r="G104" s="35">
        <v>7</v>
      </c>
      <c r="H104" s="37" t="s">
        <v>782</v>
      </c>
      <c r="I104" s="38"/>
      <c r="J104" s="38"/>
      <c r="K104" s="39"/>
      <c r="L104" s="40"/>
    </row>
    <row r="105" spans="1:12" s="168" customFormat="1">
      <c r="B105" s="42"/>
      <c r="C105" s="28"/>
      <c r="D105" s="28"/>
      <c r="E105" s="30"/>
      <c r="F105" s="33"/>
      <c r="G105" s="35"/>
      <c r="H105" s="37"/>
      <c r="I105" s="38"/>
      <c r="J105" s="38"/>
      <c r="K105" s="39"/>
      <c r="L105" s="40"/>
    </row>
    <row r="106" spans="1:12">
      <c r="A106" s="26"/>
      <c r="B106" s="43"/>
      <c r="C106" s="29" t="s">
        <v>121</v>
      </c>
      <c r="D106" s="29" t="s">
        <v>148</v>
      </c>
      <c r="E106" s="30">
        <v>208</v>
      </c>
      <c r="F106" s="34"/>
      <c r="G106" s="35">
        <v>4</v>
      </c>
      <c r="H106" s="37"/>
      <c r="I106" s="38"/>
      <c r="J106" s="38"/>
      <c r="K106" s="39"/>
      <c r="L106" s="40"/>
    </row>
    <row r="107" spans="1:12">
      <c r="A107" s="26"/>
      <c r="B107" s="42"/>
      <c r="C107" s="28" t="s">
        <v>121</v>
      </c>
      <c r="D107" s="28" t="s">
        <v>156</v>
      </c>
      <c r="E107" s="30">
        <v>280</v>
      </c>
      <c r="F107" s="33"/>
      <c r="G107" s="35">
        <v>4</v>
      </c>
      <c r="H107" s="37"/>
      <c r="I107" s="38"/>
      <c r="J107" s="38"/>
      <c r="K107" s="39"/>
      <c r="L107" s="40"/>
    </row>
    <row r="108" spans="1:12">
      <c r="A108" s="26"/>
      <c r="B108" s="42"/>
      <c r="C108" s="28" t="s">
        <v>121</v>
      </c>
      <c r="D108" s="28" t="s">
        <v>150</v>
      </c>
      <c r="E108" s="30">
        <v>205</v>
      </c>
      <c r="F108" s="33"/>
      <c r="G108" s="35">
        <v>6.5</v>
      </c>
      <c r="H108" s="37" t="s">
        <v>160</v>
      </c>
      <c r="I108" s="38"/>
      <c r="J108" s="38"/>
      <c r="K108" s="39"/>
      <c r="L108" s="40"/>
    </row>
    <row r="109" spans="1:12">
      <c r="A109" s="26"/>
      <c r="B109" s="42"/>
      <c r="C109" s="28"/>
      <c r="D109" s="28"/>
      <c r="E109" s="30"/>
      <c r="F109" s="33"/>
      <c r="G109" s="35"/>
      <c r="H109" s="37"/>
      <c r="I109" s="38"/>
      <c r="J109" s="38"/>
      <c r="K109" s="39"/>
      <c r="L109" s="40"/>
    </row>
    <row r="110" spans="1:12">
      <c r="A110" s="26"/>
      <c r="B110" s="43"/>
      <c r="C110" s="29" t="s">
        <v>127</v>
      </c>
      <c r="D110" s="29" t="s">
        <v>148</v>
      </c>
      <c r="E110" s="30">
        <v>350</v>
      </c>
      <c r="F110" s="34"/>
      <c r="G110" s="35">
        <v>8</v>
      </c>
      <c r="H110" s="37" t="s">
        <v>121</v>
      </c>
      <c r="I110" s="38"/>
      <c r="J110" s="38"/>
      <c r="K110" s="39"/>
      <c r="L110" s="40"/>
    </row>
    <row r="111" spans="1:12">
      <c r="A111" s="26"/>
      <c r="B111" s="42"/>
      <c r="C111" s="28" t="s">
        <v>127</v>
      </c>
      <c r="D111" s="28" t="s">
        <v>156</v>
      </c>
      <c r="E111" s="30">
        <v>500</v>
      </c>
      <c r="F111" s="33">
        <v>900</v>
      </c>
      <c r="G111" s="35">
        <v>9</v>
      </c>
      <c r="H111" s="37" t="s">
        <v>121</v>
      </c>
      <c r="I111" s="38" t="s">
        <v>53</v>
      </c>
      <c r="J111" s="38"/>
      <c r="K111" s="39"/>
      <c r="L111" s="40"/>
    </row>
    <row r="112" spans="1:12">
      <c r="A112" s="26"/>
      <c r="B112" s="43"/>
      <c r="C112" s="29" t="s">
        <v>127</v>
      </c>
      <c r="D112" s="29" t="s">
        <v>113</v>
      </c>
      <c r="E112" s="30">
        <v>680</v>
      </c>
      <c r="F112" s="34"/>
      <c r="G112" s="35"/>
      <c r="H112" s="37" t="s">
        <v>126</v>
      </c>
      <c r="I112" s="38" t="s">
        <v>136</v>
      </c>
      <c r="J112" s="38" t="s">
        <v>161</v>
      </c>
      <c r="K112" s="39"/>
      <c r="L112" s="40"/>
    </row>
    <row r="113" spans="1:12">
      <c r="A113" s="26"/>
      <c r="B113" s="43"/>
      <c r="C113" s="29" t="s">
        <v>127</v>
      </c>
      <c r="D113" s="29" t="s">
        <v>113</v>
      </c>
      <c r="E113" s="30">
        <v>1160</v>
      </c>
      <c r="F113" s="34"/>
      <c r="G113" s="35"/>
      <c r="H113" s="37" t="s">
        <v>126</v>
      </c>
      <c r="I113" s="38" t="s">
        <v>136</v>
      </c>
      <c r="J113" s="38" t="s">
        <v>161</v>
      </c>
      <c r="K113" s="39" t="s">
        <v>123</v>
      </c>
      <c r="L113" s="40"/>
    </row>
    <row r="114" spans="1:12">
      <c r="A114" s="26"/>
      <c r="B114" s="43"/>
      <c r="C114" s="29" t="s">
        <v>127</v>
      </c>
      <c r="D114" s="29" t="s">
        <v>53</v>
      </c>
      <c r="E114" s="30">
        <v>310</v>
      </c>
      <c r="F114" s="34"/>
      <c r="G114" s="35">
        <v>7</v>
      </c>
      <c r="H114" s="37" t="s">
        <v>121</v>
      </c>
      <c r="I114" s="38"/>
      <c r="J114" s="38"/>
      <c r="K114" s="39"/>
      <c r="L114" s="40"/>
    </row>
    <row r="115" spans="1:12">
      <c r="A115" s="26"/>
      <c r="B115" s="42"/>
      <c r="C115" s="28"/>
      <c r="D115" s="28"/>
      <c r="E115" s="30"/>
      <c r="F115" s="33"/>
      <c r="G115" s="35"/>
      <c r="H115" s="37"/>
      <c r="I115" s="38"/>
      <c r="J115" s="38"/>
      <c r="K115" s="39"/>
      <c r="L115" s="40"/>
    </row>
    <row r="116" spans="1:12">
      <c r="A116" s="26"/>
      <c r="B116" s="42" t="s">
        <v>162</v>
      </c>
      <c r="C116" s="28" t="s">
        <v>113</v>
      </c>
      <c r="D116" s="28" t="s">
        <v>163</v>
      </c>
      <c r="E116" s="30"/>
      <c r="F116" s="33">
        <v>1100</v>
      </c>
      <c r="G116" s="35"/>
      <c r="H116" s="37"/>
      <c r="I116" s="38"/>
      <c r="J116" s="38"/>
      <c r="K116" s="39"/>
      <c r="L116" s="40"/>
    </row>
    <row r="117" spans="1:12">
      <c r="A117" s="26"/>
      <c r="B117" s="42"/>
      <c r="C117" s="28" t="s">
        <v>113</v>
      </c>
      <c r="D117" s="28" t="s">
        <v>163</v>
      </c>
      <c r="E117" s="30"/>
      <c r="F117" s="33">
        <v>1500</v>
      </c>
      <c r="G117" s="35"/>
      <c r="H117" s="37"/>
      <c r="I117" s="38"/>
      <c r="J117" s="38"/>
      <c r="K117" s="39"/>
      <c r="L117" s="40"/>
    </row>
    <row r="118" spans="1:12">
      <c r="A118" s="26"/>
      <c r="B118" s="42"/>
      <c r="C118" s="28" t="s">
        <v>113</v>
      </c>
      <c r="D118" s="28" t="s">
        <v>164</v>
      </c>
      <c r="E118" s="28">
        <v>1100</v>
      </c>
      <c r="F118" s="32">
        <v>1750</v>
      </c>
      <c r="G118" s="35">
        <v>10</v>
      </c>
      <c r="H118" s="37"/>
      <c r="I118" s="38"/>
      <c r="J118" s="38"/>
      <c r="K118" s="39"/>
      <c r="L118" s="40"/>
    </row>
    <row r="119" spans="1:12">
      <c r="A119" s="26"/>
      <c r="B119" s="42"/>
      <c r="C119" s="28" t="s">
        <v>165</v>
      </c>
      <c r="D119" s="28" t="s">
        <v>164</v>
      </c>
      <c r="E119" s="30">
        <v>1700</v>
      </c>
      <c r="F119" s="33">
        <v>4100</v>
      </c>
      <c r="G119" s="35"/>
      <c r="H119" s="37"/>
      <c r="I119" s="38"/>
      <c r="J119" s="38"/>
      <c r="K119" s="39"/>
      <c r="L119" s="40" t="s">
        <v>139</v>
      </c>
    </row>
    <row r="120" spans="1:12">
      <c r="A120" s="26"/>
      <c r="B120" s="42"/>
      <c r="C120" s="28" t="s">
        <v>113</v>
      </c>
      <c r="D120" s="28" t="s">
        <v>138</v>
      </c>
      <c r="E120" s="30">
        <v>350</v>
      </c>
      <c r="F120" s="33">
        <v>640</v>
      </c>
      <c r="G120" s="35"/>
      <c r="H120" s="37"/>
      <c r="I120" s="38"/>
      <c r="J120" s="38"/>
      <c r="K120" s="39"/>
      <c r="L120" s="40"/>
    </row>
    <row r="121" spans="1:12">
      <c r="A121" s="26"/>
      <c r="B121" s="42"/>
      <c r="C121" s="28" t="s">
        <v>113</v>
      </c>
      <c r="D121" s="28" t="s">
        <v>166</v>
      </c>
      <c r="E121" s="30">
        <v>980</v>
      </c>
      <c r="F121" s="33">
        <v>1510</v>
      </c>
      <c r="G121" s="35">
        <v>10</v>
      </c>
      <c r="H121" s="37"/>
      <c r="I121" s="38"/>
      <c r="J121" s="38"/>
      <c r="K121" s="39"/>
      <c r="L121" s="40"/>
    </row>
    <row r="122" spans="1:12">
      <c r="A122" s="26"/>
      <c r="B122" s="42"/>
      <c r="C122" s="28" t="s">
        <v>113</v>
      </c>
      <c r="D122" s="28" t="s">
        <v>167</v>
      </c>
      <c r="E122" s="28">
        <v>710</v>
      </c>
      <c r="F122" s="32">
        <v>780</v>
      </c>
      <c r="G122" s="35">
        <v>7</v>
      </c>
      <c r="H122" s="37"/>
      <c r="I122" s="38"/>
      <c r="J122" s="38"/>
      <c r="K122" s="39"/>
      <c r="L122" s="40"/>
    </row>
    <row r="123" spans="1:12">
      <c r="A123" s="26"/>
      <c r="B123" s="42"/>
      <c r="C123" s="28" t="s">
        <v>113</v>
      </c>
      <c r="D123" s="28" t="s">
        <v>167</v>
      </c>
      <c r="E123" s="28">
        <v>962</v>
      </c>
      <c r="F123" s="32">
        <v>1123</v>
      </c>
      <c r="G123" s="35">
        <v>7</v>
      </c>
      <c r="H123" s="37"/>
      <c r="I123" s="38"/>
      <c r="J123" s="38"/>
      <c r="K123" s="39"/>
      <c r="L123" s="40"/>
    </row>
    <row r="124" spans="1:12">
      <c r="A124" s="26"/>
      <c r="B124" s="42"/>
      <c r="C124" s="28" t="s">
        <v>113</v>
      </c>
      <c r="D124" s="28" t="s">
        <v>167</v>
      </c>
      <c r="E124" s="28">
        <v>1873</v>
      </c>
      <c r="F124" s="32">
        <v>1738</v>
      </c>
      <c r="G124" s="35">
        <v>7</v>
      </c>
      <c r="H124" s="37"/>
      <c r="I124" s="38"/>
      <c r="J124" s="38"/>
      <c r="K124" s="39"/>
      <c r="L124" s="40" t="s">
        <v>139</v>
      </c>
    </row>
    <row r="125" spans="1:12">
      <c r="A125" s="26"/>
      <c r="B125" s="42"/>
      <c r="C125" s="28" t="s">
        <v>113</v>
      </c>
      <c r="D125" s="28" t="s">
        <v>125</v>
      </c>
      <c r="E125" s="28"/>
      <c r="F125" s="32">
        <v>880</v>
      </c>
      <c r="G125" s="35"/>
      <c r="H125" s="37"/>
      <c r="I125" s="38"/>
      <c r="J125" s="38"/>
      <c r="K125" s="39"/>
      <c r="L125" s="40"/>
    </row>
    <row r="126" spans="1:12">
      <c r="A126" s="26"/>
      <c r="B126" s="42"/>
      <c r="C126" s="28" t="s">
        <v>113</v>
      </c>
      <c r="D126" s="28" t="s">
        <v>125</v>
      </c>
      <c r="E126" s="28"/>
      <c r="F126" s="32">
        <v>1600</v>
      </c>
      <c r="G126" s="35"/>
      <c r="H126" s="37"/>
      <c r="I126" s="38"/>
      <c r="J126" s="38"/>
      <c r="K126" s="39"/>
      <c r="L126" s="40"/>
    </row>
    <row r="127" spans="1:12">
      <c r="A127" s="26"/>
      <c r="B127" s="42"/>
      <c r="C127" s="28" t="s">
        <v>113</v>
      </c>
      <c r="D127" s="28" t="s">
        <v>168</v>
      </c>
      <c r="E127" s="28">
        <v>200</v>
      </c>
      <c r="F127" s="32"/>
      <c r="G127" s="35"/>
      <c r="H127" s="37"/>
      <c r="I127" s="38"/>
      <c r="J127" s="38"/>
      <c r="K127" s="39"/>
      <c r="L127" s="40"/>
    </row>
    <row r="128" spans="1:12">
      <c r="A128" s="26"/>
      <c r="B128" s="42"/>
      <c r="C128" s="28" t="s">
        <v>124</v>
      </c>
      <c r="D128" s="28" t="s">
        <v>138</v>
      </c>
      <c r="E128" s="28">
        <v>210</v>
      </c>
      <c r="F128" s="32">
        <v>460</v>
      </c>
      <c r="G128" s="35">
        <v>4</v>
      </c>
      <c r="H128" s="37"/>
      <c r="I128" s="38"/>
      <c r="J128" s="38"/>
      <c r="K128" s="39"/>
      <c r="L128" s="40"/>
    </row>
    <row r="129" spans="1:12">
      <c r="A129" s="26"/>
      <c r="B129" s="42"/>
      <c r="C129" s="28" t="s">
        <v>123</v>
      </c>
      <c r="D129" s="28" t="s">
        <v>167</v>
      </c>
      <c r="E129" s="28">
        <v>720</v>
      </c>
      <c r="F129" s="32">
        <v>800</v>
      </c>
      <c r="G129" s="35">
        <v>6</v>
      </c>
      <c r="H129" s="37"/>
      <c r="I129" s="38"/>
      <c r="J129" s="38"/>
      <c r="K129" s="39"/>
      <c r="L129" s="40"/>
    </row>
    <row r="130" spans="1:12">
      <c r="A130" s="26"/>
      <c r="B130" s="42"/>
      <c r="C130" s="28" t="s">
        <v>53</v>
      </c>
      <c r="D130" s="28" t="s">
        <v>163</v>
      </c>
      <c r="E130" s="30">
        <v>850</v>
      </c>
      <c r="F130" s="33">
        <v>1100</v>
      </c>
      <c r="G130" s="35"/>
      <c r="H130" s="37"/>
      <c r="I130" s="38"/>
      <c r="J130" s="38"/>
      <c r="K130" s="39"/>
      <c r="L130" s="40"/>
    </row>
    <row r="131" spans="1:12">
      <c r="A131" s="26"/>
      <c r="B131" s="42"/>
      <c r="C131" s="28" t="s">
        <v>53</v>
      </c>
      <c r="D131" s="28" t="s">
        <v>163</v>
      </c>
      <c r="E131" s="30">
        <v>900</v>
      </c>
      <c r="F131" s="33">
        <v>1140</v>
      </c>
      <c r="G131" s="35"/>
      <c r="H131" s="37"/>
      <c r="I131" s="38"/>
      <c r="J131" s="38"/>
      <c r="K131" s="39"/>
      <c r="L131" s="40"/>
    </row>
    <row r="132" spans="1:12">
      <c r="A132" s="26"/>
      <c r="B132" s="42"/>
      <c r="C132" s="28"/>
      <c r="D132" s="28"/>
      <c r="E132" s="30"/>
      <c r="F132" s="33"/>
      <c r="G132" s="35"/>
      <c r="H132" s="37"/>
      <c r="I132" s="38"/>
      <c r="J132" s="38"/>
      <c r="K132" s="39"/>
      <c r="L132" s="40"/>
    </row>
    <row r="133" spans="1:12">
      <c r="A133" s="26"/>
      <c r="B133" s="42"/>
      <c r="C133" s="28" t="s">
        <v>167</v>
      </c>
      <c r="D133" s="28" t="s">
        <v>113</v>
      </c>
      <c r="E133" s="28">
        <v>800</v>
      </c>
      <c r="F133" s="32"/>
      <c r="G133" s="35"/>
      <c r="H133" s="37" t="s">
        <v>138</v>
      </c>
      <c r="I133" s="38"/>
      <c r="J133" s="38"/>
      <c r="K133" s="39"/>
      <c r="L133" s="40"/>
    </row>
    <row r="134" spans="1:12">
      <c r="A134" s="26"/>
      <c r="B134" s="42"/>
      <c r="C134" s="28" t="s">
        <v>166</v>
      </c>
      <c r="D134" s="28" t="s">
        <v>113</v>
      </c>
      <c r="E134" s="28">
        <v>1000</v>
      </c>
      <c r="F134" s="32"/>
      <c r="G134" s="35">
        <v>10</v>
      </c>
      <c r="H134" s="37"/>
      <c r="I134" s="38"/>
      <c r="J134" s="38"/>
      <c r="K134" s="39"/>
      <c r="L134" s="40"/>
    </row>
    <row r="135" spans="1:12">
      <c r="A135" s="26"/>
      <c r="B135" s="42"/>
      <c r="C135" s="28" t="s">
        <v>113</v>
      </c>
      <c r="D135" s="28" t="s">
        <v>167</v>
      </c>
      <c r="E135" s="30">
        <v>1310</v>
      </c>
      <c r="F135" s="33" t="s">
        <v>16</v>
      </c>
      <c r="G135" s="35">
        <v>7</v>
      </c>
      <c r="H135" s="37" t="s">
        <v>169</v>
      </c>
      <c r="I135" s="38"/>
      <c r="J135" s="38"/>
      <c r="K135" s="39"/>
      <c r="L135" s="40"/>
    </row>
    <row r="136" spans="1:12">
      <c r="A136" s="26"/>
      <c r="B136" s="42"/>
      <c r="C136" s="28" t="s">
        <v>170</v>
      </c>
      <c r="D136" s="28" t="s">
        <v>113</v>
      </c>
      <c r="E136" s="30"/>
      <c r="F136" s="33" t="s">
        <v>16</v>
      </c>
      <c r="G136" s="35">
        <v>10.5</v>
      </c>
      <c r="H136" s="37" t="s">
        <v>169</v>
      </c>
      <c r="I136" s="38"/>
      <c r="J136" s="38"/>
      <c r="K136" s="39"/>
      <c r="L136" s="40"/>
    </row>
    <row r="137" spans="1:12">
      <c r="A137" s="26"/>
      <c r="B137" s="42"/>
      <c r="C137" s="28"/>
      <c r="D137" s="28"/>
      <c r="E137" s="30"/>
      <c r="F137" s="33"/>
      <c r="G137" s="35"/>
      <c r="H137" s="37"/>
      <c r="I137" s="38"/>
      <c r="J137" s="38"/>
      <c r="K137" s="39"/>
      <c r="L137" s="40"/>
    </row>
    <row r="138" spans="1:12">
      <c r="A138" s="26"/>
      <c r="B138" s="42"/>
      <c r="C138" s="28" t="s">
        <v>123</v>
      </c>
      <c r="D138" s="28" t="s">
        <v>167</v>
      </c>
      <c r="E138" s="30">
        <v>699</v>
      </c>
      <c r="F138" s="33" t="s">
        <v>16</v>
      </c>
      <c r="G138" s="35">
        <v>6</v>
      </c>
      <c r="H138" s="37" t="s">
        <v>16</v>
      </c>
      <c r="I138" s="38"/>
      <c r="J138" s="38"/>
      <c r="K138" s="39"/>
      <c r="L138" s="40" t="s">
        <v>171</v>
      </c>
    </row>
    <row r="139" spans="1:12">
      <c r="A139" s="26"/>
      <c r="B139" s="42"/>
      <c r="C139" s="28" t="s">
        <v>167</v>
      </c>
      <c r="D139" s="28" t="s">
        <v>138</v>
      </c>
      <c r="E139" s="30" t="s">
        <v>172</v>
      </c>
      <c r="F139" s="33" t="s">
        <v>16</v>
      </c>
      <c r="G139" s="35">
        <v>6</v>
      </c>
      <c r="H139" s="37"/>
      <c r="I139" s="38"/>
      <c r="J139" s="38"/>
      <c r="K139" s="39"/>
      <c r="L139" s="40" t="s">
        <v>173</v>
      </c>
    </row>
    <row r="140" spans="1:12">
      <c r="A140" s="26"/>
      <c r="B140" s="42"/>
      <c r="C140" s="28" t="s">
        <v>138</v>
      </c>
      <c r="D140" s="28" t="s">
        <v>124</v>
      </c>
      <c r="E140" s="30" t="s">
        <v>172</v>
      </c>
      <c r="F140" s="33"/>
      <c r="G140" s="35">
        <v>4.5</v>
      </c>
      <c r="H140" s="37"/>
      <c r="I140" s="38"/>
      <c r="J140" s="38"/>
      <c r="K140" s="39"/>
      <c r="L140" s="40" t="s">
        <v>174</v>
      </c>
    </row>
    <row r="141" spans="1:12">
      <c r="A141" s="26"/>
      <c r="B141" s="42"/>
      <c r="C141" s="28"/>
      <c r="D141" s="28"/>
      <c r="E141" s="30"/>
      <c r="F141" s="33"/>
      <c r="G141" s="35"/>
      <c r="H141" s="37"/>
      <c r="I141" s="38"/>
      <c r="J141" s="38"/>
      <c r="K141" s="39"/>
      <c r="L141" s="40"/>
    </row>
    <row r="142" spans="1:12">
      <c r="A142" s="26"/>
      <c r="B142" s="42"/>
      <c r="C142" s="28"/>
      <c r="D142" s="28"/>
      <c r="E142" s="28"/>
      <c r="F142" s="32"/>
      <c r="G142" s="35"/>
      <c r="H142" s="37"/>
      <c r="I142" s="38"/>
      <c r="J142" s="38"/>
      <c r="K142" s="39"/>
      <c r="L142" s="40"/>
    </row>
    <row r="143" spans="1:12">
      <c r="A143" s="26"/>
      <c r="B143" s="42" t="s">
        <v>175</v>
      </c>
      <c r="C143" s="28" t="s">
        <v>176</v>
      </c>
      <c r="D143" s="28" t="s">
        <v>177</v>
      </c>
      <c r="E143" s="28"/>
      <c r="F143" s="32">
        <v>440</v>
      </c>
      <c r="G143" s="35"/>
      <c r="H143" s="37"/>
      <c r="I143" s="38"/>
      <c r="J143" s="38"/>
      <c r="K143" s="39"/>
      <c r="L143" s="40"/>
    </row>
    <row r="144" spans="1:12">
      <c r="A144" s="26"/>
      <c r="B144" s="42"/>
      <c r="C144" s="28" t="s">
        <v>177</v>
      </c>
      <c r="D144" s="28" t="s">
        <v>178</v>
      </c>
      <c r="E144" s="28">
        <v>360</v>
      </c>
      <c r="F144" s="32"/>
      <c r="G144" s="35"/>
      <c r="H144" s="37"/>
      <c r="I144" s="38"/>
      <c r="J144" s="38"/>
      <c r="K144" s="39"/>
      <c r="L144" s="40"/>
    </row>
    <row r="145" spans="1:12">
      <c r="A145" s="26"/>
      <c r="B145" s="42" t="s">
        <v>16</v>
      </c>
      <c r="C145" s="28" t="s">
        <v>168</v>
      </c>
      <c r="D145" s="28" t="s">
        <v>167</v>
      </c>
      <c r="E145" s="28">
        <v>600</v>
      </c>
      <c r="F145" s="32"/>
      <c r="G145" s="35"/>
      <c r="H145" s="37"/>
      <c r="I145" s="38"/>
      <c r="J145" s="38"/>
      <c r="K145" s="39"/>
      <c r="L145" s="40"/>
    </row>
    <row r="146" spans="1:12">
      <c r="A146" s="26"/>
      <c r="B146" s="42"/>
      <c r="C146" s="28" t="s">
        <v>67</v>
      </c>
      <c r="D146" s="28" t="s">
        <v>179</v>
      </c>
      <c r="E146" s="28">
        <v>190</v>
      </c>
      <c r="F146" s="32"/>
      <c r="G146" s="35"/>
      <c r="H146" s="37"/>
      <c r="I146" s="38"/>
      <c r="J146" s="38"/>
      <c r="K146" s="39"/>
      <c r="L146" s="40"/>
    </row>
    <row r="147" spans="1:12">
      <c r="A147" s="26"/>
      <c r="B147" s="42" t="s">
        <v>16</v>
      </c>
      <c r="C147" s="28" t="s">
        <v>164</v>
      </c>
      <c r="D147" s="28" t="s">
        <v>179</v>
      </c>
      <c r="E147" s="28">
        <v>765</v>
      </c>
      <c r="F147" s="32"/>
      <c r="G147" s="35"/>
      <c r="H147" s="37" t="s">
        <v>167</v>
      </c>
      <c r="I147" s="38" t="s">
        <v>67</v>
      </c>
      <c r="J147" s="38" t="s">
        <v>179</v>
      </c>
      <c r="K147" s="39"/>
      <c r="L147" s="40"/>
    </row>
    <row r="148" spans="1:12">
      <c r="A148" s="26"/>
      <c r="B148" s="42"/>
      <c r="C148" s="28" t="s">
        <v>164</v>
      </c>
      <c r="D148" s="28" t="s">
        <v>179</v>
      </c>
      <c r="E148" s="28"/>
      <c r="F148" s="32"/>
      <c r="G148" s="35"/>
      <c r="H148" s="37" t="s">
        <v>180</v>
      </c>
      <c r="I148" s="38" t="s">
        <v>181</v>
      </c>
      <c r="J148" s="38" t="s">
        <v>182</v>
      </c>
      <c r="K148" s="39"/>
      <c r="L148" s="40"/>
    </row>
    <row r="149" spans="1:12">
      <c r="A149" s="26"/>
      <c r="B149" s="42"/>
      <c r="C149" s="28" t="s">
        <v>164</v>
      </c>
      <c r="D149" s="28" t="s">
        <v>167</v>
      </c>
      <c r="E149" s="28">
        <v>290</v>
      </c>
      <c r="F149" s="32">
        <v>480</v>
      </c>
      <c r="G149" s="35">
        <v>5</v>
      </c>
      <c r="H149" s="37"/>
      <c r="I149" s="38"/>
      <c r="J149" s="38"/>
      <c r="K149" s="39"/>
      <c r="L149" s="40"/>
    </row>
    <row r="150" spans="1:12">
      <c r="A150" s="26"/>
      <c r="B150" s="42"/>
      <c r="C150" s="28" t="s">
        <v>164</v>
      </c>
      <c r="D150" s="28" t="s">
        <v>167</v>
      </c>
      <c r="E150" s="28">
        <v>290</v>
      </c>
      <c r="F150" s="32">
        <v>410</v>
      </c>
      <c r="G150" s="35"/>
      <c r="H150" s="37" t="s">
        <v>163</v>
      </c>
      <c r="I150" s="38"/>
      <c r="J150" s="38"/>
      <c r="K150" s="39"/>
      <c r="L150" s="40"/>
    </row>
    <row r="151" spans="1:12">
      <c r="A151" s="26"/>
      <c r="B151" s="42"/>
      <c r="C151" s="28" t="s">
        <v>164</v>
      </c>
      <c r="D151" s="28" t="s">
        <v>167</v>
      </c>
      <c r="E151" s="28">
        <v>290</v>
      </c>
      <c r="F151" s="32"/>
      <c r="G151" s="35">
        <v>8.5</v>
      </c>
      <c r="H151" s="37" t="s">
        <v>71</v>
      </c>
      <c r="I151" s="38"/>
      <c r="J151" s="38"/>
      <c r="K151" s="39"/>
      <c r="L151" s="40"/>
    </row>
    <row r="152" spans="1:12">
      <c r="A152" s="26"/>
      <c r="B152" s="42"/>
      <c r="C152" s="28" t="s">
        <v>164</v>
      </c>
      <c r="D152" s="28" t="s">
        <v>163</v>
      </c>
      <c r="E152" s="28">
        <v>290</v>
      </c>
      <c r="F152" s="32">
        <v>340</v>
      </c>
      <c r="G152" s="35"/>
      <c r="H152" s="37"/>
      <c r="I152" s="38"/>
      <c r="J152" s="38"/>
      <c r="K152" s="39"/>
      <c r="L152" s="40"/>
    </row>
    <row r="153" spans="1:12">
      <c r="A153" s="26"/>
      <c r="B153" s="42"/>
      <c r="C153" s="28" t="s">
        <v>164</v>
      </c>
      <c r="D153" s="28" t="s">
        <v>183</v>
      </c>
      <c r="E153" s="28">
        <v>171</v>
      </c>
      <c r="F153" s="32">
        <v>402</v>
      </c>
      <c r="G153" s="35">
        <v>2</v>
      </c>
      <c r="H153" s="37"/>
      <c r="I153" s="38"/>
      <c r="J153" s="38"/>
      <c r="K153" s="39"/>
      <c r="L153" s="40" t="s">
        <v>184</v>
      </c>
    </row>
    <row r="154" spans="1:12">
      <c r="A154" s="26"/>
      <c r="B154" s="42"/>
      <c r="C154" s="28" t="s">
        <v>183</v>
      </c>
      <c r="D154" s="28" t="s">
        <v>164</v>
      </c>
      <c r="E154" s="28">
        <v>249</v>
      </c>
      <c r="F154" s="32"/>
      <c r="G154" s="35"/>
      <c r="H154" s="37"/>
      <c r="I154" s="38"/>
      <c r="J154" s="38"/>
      <c r="K154" s="39"/>
      <c r="L154" s="40" t="s">
        <v>185</v>
      </c>
    </row>
    <row r="155" spans="1:12">
      <c r="A155" s="26"/>
      <c r="B155" s="42"/>
      <c r="C155" s="28" t="s">
        <v>164</v>
      </c>
      <c r="D155" s="28" t="s">
        <v>186</v>
      </c>
      <c r="E155" s="28">
        <v>430</v>
      </c>
      <c r="F155" s="32">
        <v>520</v>
      </c>
      <c r="G155" s="35">
        <v>3.5</v>
      </c>
      <c r="H155" s="37"/>
      <c r="I155" s="38"/>
      <c r="J155" s="38"/>
      <c r="K155" s="39"/>
      <c r="L155" s="40"/>
    </row>
    <row r="156" spans="1:12">
      <c r="A156" s="26"/>
      <c r="B156" s="42" t="s">
        <v>16</v>
      </c>
      <c r="C156" s="28" t="s">
        <v>164</v>
      </c>
      <c r="D156" s="28" t="s">
        <v>166</v>
      </c>
      <c r="E156" s="28">
        <v>215</v>
      </c>
      <c r="F156" s="32">
        <v>360</v>
      </c>
      <c r="G156" s="35">
        <v>2</v>
      </c>
      <c r="H156" s="37"/>
      <c r="I156" s="38"/>
      <c r="J156" s="38"/>
      <c r="K156" s="39"/>
      <c r="L156" s="40"/>
    </row>
    <row r="157" spans="1:12">
      <c r="A157" s="26"/>
      <c r="B157" s="42"/>
      <c r="C157" s="28" t="s">
        <v>164</v>
      </c>
      <c r="D157" s="28" t="s">
        <v>187</v>
      </c>
      <c r="E157" s="28">
        <v>240</v>
      </c>
      <c r="F157" s="32">
        <v>520</v>
      </c>
      <c r="G157" s="35"/>
      <c r="H157" s="37"/>
      <c r="I157" s="38"/>
      <c r="J157" s="38"/>
      <c r="K157" s="39"/>
      <c r="L157" s="40"/>
    </row>
    <row r="158" spans="1:12">
      <c r="A158" s="26"/>
      <c r="B158" s="42"/>
      <c r="C158" s="28" t="s">
        <v>164</v>
      </c>
      <c r="D158" s="28" t="s">
        <v>178</v>
      </c>
      <c r="E158" s="28">
        <v>230</v>
      </c>
      <c r="F158" s="32">
        <v>450</v>
      </c>
      <c r="G158" s="35"/>
      <c r="H158" s="37"/>
      <c r="I158" s="38"/>
      <c r="J158" s="38"/>
      <c r="K158" s="39"/>
      <c r="L158" s="40"/>
    </row>
    <row r="159" spans="1:12">
      <c r="A159" s="26"/>
      <c r="B159" s="42"/>
      <c r="C159" s="28" t="s">
        <v>164</v>
      </c>
      <c r="D159" s="28" t="s">
        <v>71</v>
      </c>
      <c r="E159" s="28">
        <v>120</v>
      </c>
      <c r="F159" s="32"/>
      <c r="G159" s="35">
        <v>2</v>
      </c>
      <c r="H159" s="37"/>
      <c r="I159" s="38"/>
      <c r="J159" s="38"/>
      <c r="K159" s="39"/>
      <c r="L159" s="40"/>
    </row>
    <row r="160" spans="1:12">
      <c r="A160" s="26"/>
      <c r="B160" s="42"/>
      <c r="C160" s="28" t="s">
        <v>164</v>
      </c>
      <c r="D160" s="28" t="s">
        <v>164</v>
      </c>
      <c r="E160" s="28">
        <v>900</v>
      </c>
      <c r="F160" s="32"/>
      <c r="G160" s="35"/>
      <c r="H160" s="37" t="s">
        <v>187</v>
      </c>
      <c r="I160" s="38" t="s">
        <v>178</v>
      </c>
      <c r="J160" s="38" t="s">
        <v>177</v>
      </c>
      <c r="K160" s="39"/>
      <c r="L160" s="40"/>
    </row>
    <row r="161" spans="1:12">
      <c r="A161" s="26"/>
      <c r="B161" s="42"/>
      <c r="C161" s="28" t="s">
        <v>186</v>
      </c>
      <c r="D161" s="28" t="s">
        <v>167</v>
      </c>
      <c r="E161" s="28">
        <v>362</v>
      </c>
      <c r="F161" s="32"/>
      <c r="G161" s="35">
        <v>4</v>
      </c>
      <c r="H161" s="37"/>
      <c r="I161" s="38"/>
      <c r="J161" s="38"/>
      <c r="K161" s="39"/>
      <c r="L161" s="40" t="s">
        <v>188</v>
      </c>
    </row>
    <row r="162" spans="1:12">
      <c r="A162" s="26"/>
      <c r="B162" s="42"/>
      <c r="C162" s="28" t="s">
        <v>164</v>
      </c>
      <c r="D162" s="28" t="s">
        <v>166</v>
      </c>
      <c r="E162" s="58">
        <v>605</v>
      </c>
      <c r="F162" s="32"/>
      <c r="G162" s="35">
        <v>3</v>
      </c>
      <c r="H162" s="37"/>
      <c r="I162" s="38"/>
      <c r="J162" s="38"/>
      <c r="K162" s="39"/>
      <c r="L162" s="40" t="s">
        <v>189</v>
      </c>
    </row>
    <row r="163" spans="1:12">
      <c r="A163" s="26"/>
      <c r="B163" s="42"/>
      <c r="C163" s="28" t="s">
        <v>166</v>
      </c>
      <c r="D163" s="28" t="s">
        <v>186</v>
      </c>
      <c r="E163" s="30" t="s">
        <v>16</v>
      </c>
      <c r="F163" s="32"/>
      <c r="G163" s="35">
        <v>2</v>
      </c>
      <c r="H163" s="37"/>
      <c r="I163" s="38"/>
      <c r="J163" s="38"/>
      <c r="K163" s="39"/>
      <c r="L163" s="40" t="s">
        <v>190</v>
      </c>
    </row>
    <row r="164" spans="1:12">
      <c r="A164" s="26"/>
      <c r="B164" s="42"/>
      <c r="C164" s="28" t="s">
        <v>186</v>
      </c>
      <c r="D164" s="28" t="s">
        <v>167</v>
      </c>
      <c r="E164" s="30" t="s">
        <v>16</v>
      </c>
      <c r="F164" s="32"/>
      <c r="G164" s="35">
        <v>4</v>
      </c>
      <c r="H164" s="37"/>
      <c r="I164" s="38"/>
      <c r="J164" s="38"/>
      <c r="K164" s="39"/>
      <c r="L164" s="40" t="s">
        <v>191</v>
      </c>
    </row>
    <row r="165" spans="1:12">
      <c r="A165" s="26"/>
      <c r="B165" s="42"/>
      <c r="C165" s="28" t="s">
        <v>178</v>
      </c>
      <c r="D165" s="28" t="s">
        <v>192</v>
      </c>
      <c r="E165" s="28"/>
      <c r="F165" s="32">
        <v>600</v>
      </c>
      <c r="G165" s="35">
        <v>2</v>
      </c>
      <c r="H165" s="37"/>
      <c r="I165" s="38"/>
      <c r="J165" s="38"/>
      <c r="K165" s="39"/>
      <c r="L165" s="40"/>
    </row>
    <row r="166" spans="1:12">
      <c r="A166" s="26"/>
      <c r="B166" s="42"/>
      <c r="C166" s="28" t="s">
        <v>178</v>
      </c>
      <c r="D166" s="28" t="s">
        <v>193</v>
      </c>
      <c r="E166" s="28">
        <v>754</v>
      </c>
      <c r="F166" s="32"/>
      <c r="G166" s="35">
        <v>33</v>
      </c>
      <c r="H166" s="37" t="s">
        <v>71</v>
      </c>
      <c r="I166" s="38" t="s">
        <v>176</v>
      </c>
      <c r="J166" s="38"/>
      <c r="K166" s="39"/>
      <c r="L166" s="40"/>
    </row>
    <row r="167" spans="1:12">
      <c r="A167" s="26"/>
      <c r="B167" s="42"/>
      <c r="C167" s="28" t="s">
        <v>178</v>
      </c>
      <c r="D167" s="28" t="s">
        <v>187</v>
      </c>
      <c r="E167" s="28">
        <v>130</v>
      </c>
      <c r="F167" s="32"/>
      <c r="G167" s="35"/>
      <c r="H167" s="37"/>
      <c r="I167" s="38"/>
      <c r="J167" s="38"/>
      <c r="K167" s="39"/>
      <c r="L167" s="40"/>
    </row>
    <row r="168" spans="1:12">
      <c r="A168" s="26"/>
      <c r="B168" s="42"/>
      <c r="C168" s="28" t="s">
        <v>166</v>
      </c>
      <c r="D168" s="28" t="s">
        <v>168</v>
      </c>
      <c r="E168" s="28">
        <v>870</v>
      </c>
      <c r="F168" s="32"/>
      <c r="G168" s="35"/>
      <c r="H168" s="37"/>
      <c r="I168" s="38"/>
      <c r="J168" s="38"/>
      <c r="K168" s="39"/>
      <c r="L168" s="40"/>
    </row>
    <row r="169" spans="1:12">
      <c r="A169" s="26"/>
      <c r="B169" s="42"/>
      <c r="C169" s="28" t="s">
        <v>166</v>
      </c>
      <c r="D169" s="28" t="s">
        <v>186</v>
      </c>
      <c r="E169" s="30">
        <v>180</v>
      </c>
      <c r="F169" s="33">
        <v>300</v>
      </c>
      <c r="G169" s="35"/>
      <c r="H169" s="37"/>
      <c r="I169" s="38"/>
      <c r="J169" s="38"/>
      <c r="K169" s="39"/>
      <c r="L169" s="40"/>
    </row>
    <row r="170" spans="1:12">
      <c r="A170" s="26"/>
      <c r="B170" s="42"/>
      <c r="C170" s="28" t="s">
        <v>166</v>
      </c>
      <c r="D170" s="28" t="s">
        <v>167</v>
      </c>
      <c r="E170" s="30">
        <v>367</v>
      </c>
      <c r="F170" s="33">
        <v>500</v>
      </c>
      <c r="G170" s="35">
        <v>5.5</v>
      </c>
      <c r="H170" s="37"/>
      <c r="I170" s="38"/>
      <c r="J170" s="38"/>
      <c r="K170" s="39"/>
      <c r="L170" s="40" t="s">
        <v>194</v>
      </c>
    </row>
    <row r="171" spans="1:12">
      <c r="A171" s="26"/>
      <c r="B171" s="42"/>
      <c r="C171" s="28" t="s">
        <v>166</v>
      </c>
      <c r="D171" s="28" t="s">
        <v>164</v>
      </c>
      <c r="E171" s="30">
        <v>295</v>
      </c>
      <c r="F171" s="33"/>
      <c r="G171" s="35"/>
      <c r="H171" s="37"/>
      <c r="I171" s="38"/>
      <c r="J171" s="38"/>
      <c r="K171" s="39"/>
      <c r="L171" s="40" t="s">
        <v>195</v>
      </c>
    </row>
    <row r="172" spans="1:12">
      <c r="A172" s="26"/>
      <c r="B172" s="42"/>
      <c r="C172" s="28" t="s">
        <v>166</v>
      </c>
      <c r="D172" s="28" t="s">
        <v>196</v>
      </c>
      <c r="E172" s="30">
        <v>1058</v>
      </c>
      <c r="F172" s="33"/>
      <c r="G172" s="35">
        <v>7.5</v>
      </c>
      <c r="H172" s="37"/>
      <c r="I172" s="38"/>
      <c r="J172" s="38"/>
      <c r="K172" s="39"/>
      <c r="L172" s="40"/>
    </row>
    <row r="173" spans="1:12">
      <c r="A173" s="26"/>
      <c r="B173" s="42"/>
      <c r="C173" s="28" t="s">
        <v>166</v>
      </c>
      <c r="D173" s="28" t="s">
        <v>196</v>
      </c>
      <c r="E173" s="30">
        <v>664</v>
      </c>
      <c r="F173" s="33"/>
      <c r="G173" s="35">
        <v>10</v>
      </c>
      <c r="H173" s="37" t="s">
        <v>197</v>
      </c>
      <c r="I173" s="38"/>
      <c r="J173" s="38"/>
      <c r="K173" s="39"/>
      <c r="L173" s="40"/>
    </row>
    <row r="174" spans="1:12">
      <c r="A174" s="26"/>
      <c r="B174" s="42"/>
      <c r="C174" s="28" t="s">
        <v>166</v>
      </c>
      <c r="D174" s="28" t="s">
        <v>196</v>
      </c>
      <c r="E174" s="30"/>
      <c r="F174" s="33"/>
      <c r="G174" s="35"/>
      <c r="H174" s="37"/>
      <c r="I174" s="38"/>
      <c r="J174" s="38"/>
      <c r="K174" s="39"/>
      <c r="L174" s="40"/>
    </row>
    <row r="175" spans="1:12">
      <c r="A175" s="26"/>
      <c r="B175" s="42"/>
      <c r="C175" s="28" t="s">
        <v>163</v>
      </c>
      <c r="D175" s="28" t="s">
        <v>186</v>
      </c>
      <c r="E175" s="28">
        <v>220</v>
      </c>
      <c r="F175" s="32">
        <v>470</v>
      </c>
      <c r="G175" s="35"/>
      <c r="H175" s="37"/>
      <c r="I175" s="38"/>
      <c r="J175" s="38"/>
      <c r="K175" s="39"/>
      <c r="L175" s="40"/>
    </row>
    <row r="176" spans="1:12">
      <c r="A176" s="26"/>
      <c r="B176" s="42"/>
      <c r="C176" s="28" t="s">
        <v>163</v>
      </c>
      <c r="D176" s="28" t="s">
        <v>166</v>
      </c>
      <c r="E176" s="30">
        <v>50</v>
      </c>
      <c r="F176" s="33">
        <v>110</v>
      </c>
      <c r="G176" s="35"/>
      <c r="H176" s="37"/>
      <c r="I176" s="38"/>
      <c r="J176" s="38"/>
      <c r="K176" s="39"/>
      <c r="L176" s="40"/>
    </row>
    <row r="177" spans="1:12">
      <c r="A177" s="26"/>
      <c r="B177" s="42"/>
      <c r="C177" s="28" t="s">
        <v>163</v>
      </c>
      <c r="D177" s="28" t="s">
        <v>167</v>
      </c>
      <c r="E177" s="30">
        <v>650</v>
      </c>
      <c r="F177" s="33">
        <v>470</v>
      </c>
      <c r="G177" s="35"/>
      <c r="H177" s="37"/>
      <c r="I177" s="38"/>
      <c r="J177" s="38"/>
      <c r="K177" s="39"/>
      <c r="L177" s="40"/>
    </row>
    <row r="178" spans="1:12">
      <c r="A178" s="26"/>
      <c r="B178" s="42"/>
      <c r="C178" s="28" t="s">
        <v>163</v>
      </c>
      <c r="D178" s="28" t="s">
        <v>198</v>
      </c>
      <c r="E178" s="30">
        <v>150</v>
      </c>
      <c r="F178" s="33">
        <v>300</v>
      </c>
      <c r="G178" s="35">
        <v>3</v>
      </c>
      <c r="H178" s="37"/>
      <c r="I178" s="38"/>
      <c r="J178" s="38"/>
      <c r="K178" s="39"/>
      <c r="L178" s="40"/>
    </row>
    <row r="179" spans="1:12">
      <c r="A179" s="26"/>
      <c r="B179" s="42"/>
      <c r="C179" s="28" t="s">
        <v>167</v>
      </c>
      <c r="D179" s="28" t="s">
        <v>67</v>
      </c>
      <c r="E179" s="28">
        <v>100</v>
      </c>
      <c r="F179" s="32">
        <v>200</v>
      </c>
      <c r="G179" s="35"/>
      <c r="H179" s="37"/>
      <c r="I179" s="38"/>
      <c r="J179" s="38"/>
      <c r="K179" s="39"/>
      <c r="L179" s="40"/>
    </row>
    <row r="180" spans="1:12">
      <c r="A180" s="26"/>
      <c r="B180" s="42"/>
      <c r="C180" s="28" t="s">
        <v>167</v>
      </c>
      <c r="D180" s="28" t="s">
        <v>71</v>
      </c>
      <c r="E180" s="28">
        <v>690</v>
      </c>
      <c r="F180" s="32"/>
      <c r="G180" s="35"/>
      <c r="H180" s="37"/>
      <c r="I180" s="38"/>
      <c r="J180" s="38"/>
      <c r="K180" s="39"/>
      <c r="L180" s="40"/>
    </row>
    <row r="181" spans="1:12">
      <c r="A181" s="26"/>
      <c r="B181" s="42"/>
      <c r="C181" s="28" t="s">
        <v>167</v>
      </c>
      <c r="D181" s="28" t="s">
        <v>179</v>
      </c>
      <c r="E181" s="28">
        <v>570</v>
      </c>
      <c r="F181" s="32"/>
      <c r="G181" s="35"/>
      <c r="H181" s="37"/>
      <c r="I181" s="38"/>
      <c r="J181" s="38"/>
      <c r="K181" s="39"/>
      <c r="L181" s="40"/>
    </row>
    <row r="182" spans="1:12">
      <c r="A182" s="26"/>
      <c r="B182" s="42"/>
      <c r="C182" s="28" t="s">
        <v>167</v>
      </c>
      <c r="D182" s="28" t="s">
        <v>164</v>
      </c>
      <c r="E182" s="28">
        <v>291</v>
      </c>
      <c r="F182" s="32">
        <v>445</v>
      </c>
      <c r="G182" s="35">
        <v>4.5</v>
      </c>
      <c r="H182" s="37"/>
      <c r="I182" s="38"/>
      <c r="J182" s="38"/>
      <c r="K182" s="39"/>
      <c r="L182" s="40"/>
    </row>
    <row r="183" spans="1:12">
      <c r="A183" s="26"/>
      <c r="B183" s="42"/>
      <c r="C183" s="28" t="s">
        <v>167</v>
      </c>
      <c r="D183" s="28" t="s">
        <v>166</v>
      </c>
      <c r="E183" s="28">
        <v>459</v>
      </c>
      <c r="F183" s="32">
        <v>550</v>
      </c>
      <c r="G183" s="35"/>
      <c r="H183" s="37"/>
      <c r="I183" s="38"/>
      <c r="J183" s="38"/>
      <c r="K183" s="39"/>
      <c r="L183" s="40" t="s">
        <v>199</v>
      </c>
    </row>
    <row r="184" spans="1:12">
      <c r="A184" s="26"/>
      <c r="B184" s="42"/>
      <c r="C184" s="28" t="s">
        <v>167</v>
      </c>
      <c r="D184" s="28" t="s">
        <v>163</v>
      </c>
      <c r="E184" s="28"/>
      <c r="F184" s="32">
        <v>600</v>
      </c>
      <c r="G184" s="35"/>
      <c r="H184" s="37"/>
      <c r="I184" s="38"/>
      <c r="J184" s="38"/>
      <c r="K184" s="39"/>
      <c r="L184" s="40"/>
    </row>
    <row r="185" spans="1:12">
      <c r="A185" s="26"/>
      <c r="B185" s="42"/>
      <c r="C185" s="28" t="s">
        <v>167</v>
      </c>
      <c r="D185" s="28" t="s">
        <v>186</v>
      </c>
      <c r="E185" s="28">
        <v>320</v>
      </c>
      <c r="F185" s="32"/>
      <c r="G185" s="35">
        <v>4</v>
      </c>
      <c r="H185" s="37"/>
      <c r="I185" s="38"/>
      <c r="J185" s="38"/>
      <c r="K185" s="39"/>
      <c r="L185" s="40" t="s">
        <v>200</v>
      </c>
    </row>
    <row r="186" spans="1:12">
      <c r="A186" s="26"/>
      <c r="B186" s="42"/>
      <c r="C186" s="28" t="s">
        <v>167</v>
      </c>
      <c r="D186" s="28" t="s">
        <v>167</v>
      </c>
      <c r="E186" s="28">
        <v>1070</v>
      </c>
      <c r="F186" s="32"/>
      <c r="G186" s="35"/>
      <c r="H186" s="37" t="s">
        <v>164</v>
      </c>
      <c r="I186" s="38" t="s">
        <v>166</v>
      </c>
      <c r="J186" s="38" t="s">
        <v>186</v>
      </c>
      <c r="K186" s="39"/>
      <c r="L186" s="40"/>
    </row>
    <row r="187" spans="1:12">
      <c r="A187" s="26"/>
      <c r="B187" s="42"/>
      <c r="C187" s="28" t="s">
        <v>179</v>
      </c>
      <c r="D187" s="28" t="s">
        <v>167</v>
      </c>
      <c r="E187" s="28">
        <v>420</v>
      </c>
      <c r="F187" s="32">
        <v>720</v>
      </c>
      <c r="G187" s="35"/>
      <c r="H187" s="37"/>
      <c r="I187" s="38"/>
      <c r="J187" s="38"/>
      <c r="K187" s="39"/>
      <c r="L187" s="40"/>
    </row>
    <row r="188" spans="1:12">
      <c r="A188" s="26"/>
      <c r="B188" s="42"/>
      <c r="C188" s="28" t="s">
        <v>179</v>
      </c>
      <c r="D188" s="28" t="s">
        <v>201</v>
      </c>
      <c r="E188" s="28">
        <v>150</v>
      </c>
      <c r="F188" s="32">
        <v>260</v>
      </c>
      <c r="G188" s="35"/>
      <c r="H188" s="37"/>
      <c r="I188" s="38"/>
      <c r="J188" s="38"/>
      <c r="K188" s="39"/>
      <c r="L188" s="40"/>
    </row>
    <row r="189" spans="1:12">
      <c r="A189" s="26"/>
      <c r="B189" s="42"/>
      <c r="C189" s="28" t="s">
        <v>179</v>
      </c>
      <c r="D189" s="28" t="s">
        <v>71</v>
      </c>
      <c r="E189" s="28">
        <v>240</v>
      </c>
      <c r="F189" s="32"/>
      <c r="G189" s="35"/>
      <c r="H189" s="37" t="s">
        <v>167</v>
      </c>
      <c r="I189" s="38"/>
      <c r="J189" s="38"/>
      <c r="K189" s="39"/>
      <c r="L189" s="40"/>
    </row>
    <row r="190" spans="1:12">
      <c r="A190" s="26"/>
      <c r="B190" s="42"/>
      <c r="C190" s="28" t="s">
        <v>179</v>
      </c>
      <c r="D190" s="28" t="s">
        <v>164</v>
      </c>
      <c r="E190" s="28">
        <v>370</v>
      </c>
      <c r="F190" s="32"/>
      <c r="G190" s="35"/>
      <c r="H190" s="37" t="s">
        <v>202</v>
      </c>
      <c r="I190" s="38"/>
      <c r="J190" s="38"/>
      <c r="K190" s="39"/>
      <c r="L190" s="40" t="s">
        <v>16</v>
      </c>
    </row>
    <row r="191" spans="1:12">
      <c r="A191" s="26"/>
      <c r="B191" s="42" t="s">
        <v>16</v>
      </c>
      <c r="C191" s="28" t="s">
        <v>138</v>
      </c>
      <c r="D191" s="28" t="s">
        <v>167</v>
      </c>
      <c r="E191" s="28">
        <v>370</v>
      </c>
      <c r="F191" s="32">
        <v>540</v>
      </c>
      <c r="G191" s="35">
        <v>6</v>
      </c>
      <c r="H191" s="37"/>
      <c r="I191" s="38"/>
      <c r="J191" s="38"/>
      <c r="K191" s="39"/>
      <c r="L191" s="40"/>
    </row>
    <row r="192" spans="1:12">
      <c r="A192" s="26"/>
      <c r="B192" s="42"/>
      <c r="C192" s="28" t="s">
        <v>16</v>
      </c>
      <c r="D192" s="28"/>
      <c r="E192" s="28"/>
      <c r="F192" s="32"/>
      <c r="G192" s="35"/>
      <c r="H192" s="37"/>
      <c r="I192" s="38"/>
      <c r="J192" s="38"/>
      <c r="K192" s="39"/>
      <c r="L192" s="40"/>
    </row>
    <row r="193" spans="1:12">
      <c r="A193" s="26"/>
      <c r="B193" s="42"/>
      <c r="C193" s="28" t="s">
        <v>71</v>
      </c>
      <c r="D193" s="28" t="s">
        <v>193</v>
      </c>
      <c r="E193" s="28">
        <v>520</v>
      </c>
      <c r="F193" s="32">
        <v>280</v>
      </c>
      <c r="G193" s="35">
        <v>4.5</v>
      </c>
      <c r="H193" s="37"/>
      <c r="I193" s="38"/>
      <c r="J193" s="38"/>
      <c r="K193" s="39"/>
      <c r="L193" s="40"/>
    </row>
    <row r="194" spans="1:12">
      <c r="A194" s="26"/>
      <c r="B194" s="42"/>
      <c r="C194" s="28" t="s">
        <v>71</v>
      </c>
      <c r="D194" s="28" t="s">
        <v>193</v>
      </c>
      <c r="E194" s="28">
        <v>280</v>
      </c>
      <c r="F194" s="32">
        <v>290</v>
      </c>
      <c r="G194" s="35"/>
      <c r="H194" s="37" t="s">
        <v>203</v>
      </c>
      <c r="I194" s="38"/>
      <c r="J194" s="38"/>
      <c r="K194" s="39"/>
      <c r="L194" s="40"/>
    </row>
    <row r="195" spans="1:12">
      <c r="A195" s="26"/>
      <c r="B195" s="42"/>
      <c r="C195" s="28" t="s">
        <v>71</v>
      </c>
      <c r="D195" s="28" t="s">
        <v>178</v>
      </c>
      <c r="E195" s="28">
        <v>630</v>
      </c>
      <c r="F195" s="32"/>
      <c r="G195" s="35"/>
      <c r="H195" s="37" t="s">
        <v>164</v>
      </c>
      <c r="I195" s="38"/>
      <c r="J195" s="38"/>
      <c r="K195" s="39"/>
      <c r="L195" s="40"/>
    </row>
    <row r="196" spans="1:12">
      <c r="A196" s="26"/>
      <c r="B196" s="42"/>
      <c r="C196" s="28" t="s">
        <v>71</v>
      </c>
      <c r="D196" s="28" t="s">
        <v>164</v>
      </c>
      <c r="E196" s="28">
        <v>520</v>
      </c>
      <c r="F196" s="32">
        <v>250</v>
      </c>
      <c r="G196" s="35"/>
      <c r="H196" s="37"/>
      <c r="I196" s="38"/>
      <c r="J196" s="38"/>
      <c r="K196" s="39"/>
      <c r="L196" s="40"/>
    </row>
    <row r="197" spans="1:12">
      <c r="A197" s="26"/>
      <c r="B197" s="42"/>
      <c r="C197" s="28" t="s">
        <v>71</v>
      </c>
      <c r="D197" s="28" t="s">
        <v>167</v>
      </c>
      <c r="E197" s="28">
        <v>135</v>
      </c>
      <c r="F197" s="32">
        <v>235</v>
      </c>
      <c r="G197" s="35"/>
      <c r="H197" s="37"/>
      <c r="I197" s="38"/>
      <c r="J197" s="38"/>
      <c r="K197" s="39"/>
      <c r="L197" s="40"/>
    </row>
    <row r="198" spans="1:12">
      <c r="A198" s="26"/>
      <c r="B198" s="42"/>
      <c r="C198" s="28" t="s">
        <v>187</v>
      </c>
      <c r="D198" s="28" t="s">
        <v>204</v>
      </c>
      <c r="E198" s="28">
        <v>160</v>
      </c>
      <c r="F198" s="32">
        <v>300</v>
      </c>
      <c r="G198" s="35">
        <v>1.5</v>
      </c>
      <c r="H198" s="37"/>
      <c r="I198" s="38"/>
      <c r="J198" s="38"/>
      <c r="K198" s="39"/>
      <c r="L198" s="40"/>
    </row>
    <row r="199" spans="1:12">
      <c r="A199" s="26"/>
      <c r="B199" s="42"/>
      <c r="C199" s="28" t="s">
        <v>205</v>
      </c>
      <c r="D199" s="28" t="s">
        <v>164</v>
      </c>
      <c r="E199" s="28">
        <v>840</v>
      </c>
      <c r="F199" s="32"/>
      <c r="G199" s="35"/>
      <c r="H199" s="37"/>
      <c r="I199" s="38"/>
      <c r="J199" s="38"/>
      <c r="K199" s="39"/>
      <c r="L199" s="40"/>
    </row>
    <row r="200" spans="1:12">
      <c r="A200" s="26"/>
      <c r="B200" s="42"/>
      <c r="C200" s="28" t="s">
        <v>205</v>
      </c>
      <c r="D200" s="28" t="s">
        <v>167</v>
      </c>
      <c r="E200" s="28">
        <v>440</v>
      </c>
      <c r="F200" s="32"/>
      <c r="G200" s="35"/>
      <c r="H200" s="37"/>
      <c r="I200" s="38"/>
      <c r="J200" s="38"/>
      <c r="K200" s="39"/>
      <c r="L200" s="40"/>
    </row>
    <row r="201" spans="1:12">
      <c r="A201" s="26"/>
      <c r="B201" s="42"/>
      <c r="C201" s="28"/>
      <c r="D201" s="28"/>
      <c r="E201" s="28"/>
      <c r="F201" s="32"/>
      <c r="G201" s="35"/>
      <c r="H201" s="37"/>
      <c r="I201" s="38"/>
      <c r="J201" s="38"/>
      <c r="K201" s="39"/>
      <c r="L201" s="40"/>
    </row>
    <row r="202" spans="1:12">
      <c r="A202" s="26"/>
      <c r="B202" s="42"/>
      <c r="C202" s="28" t="s">
        <v>167</v>
      </c>
      <c r="D202" s="28" t="s">
        <v>186</v>
      </c>
      <c r="E202" s="28">
        <v>517</v>
      </c>
      <c r="F202" s="32"/>
      <c r="G202" s="35">
        <v>4</v>
      </c>
      <c r="H202" s="37"/>
      <c r="I202" s="38"/>
      <c r="J202" s="38"/>
      <c r="K202" s="39"/>
      <c r="L202" s="40"/>
    </row>
    <row r="203" spans="1:12">
      <c r="A203" s="26"/>
      <c r="B203" s="42"/>
      <c r="C203" s="28" t="s">
        <v>186</v>
      </c>
      <c r="D203" s="28" t="s">
        <v>166</v>
      </c>
      <c r="E203" s="30" t="s">
        <v>206</v>
      </c>
      <c r="F203" s="32"/>
      <c r="G203" s="35">
        <v>4</v>
      </c>
      <c r="H203" s="37" t="s">
        <v>163</v>
      </c>
      <c r="I203" s="38"/>
      <c r="J203" s="38"/>
      <c r="K203" s="39"/>
      <c r="L203" s="40"/>
    </row>
    <row r="204" spans="1:12">
      <c r="A204" s="26"/>
      <c r="B204" s="42"/>
      <c r="C204" s="28" t="s">
        <v>166</v>
      </c>
      <c r="D204" s="28" t="s">
        <v>164</v>
      </c>
      <c r="E204" s="30" t="s">
        <v>206</v>
      </c>
      <c r="F204" s="32"/>
      <c r="G204" s="35">
        <v>3.5</v>
      </c>
      <c r="H204" s="37"/>
      <c r="I204" s="38"/>
      <c r="J204" s="38"/>
      <c r="K204" s="39"/>
      <c r="L204" s="40"/>
    </row>
    <row r="205" spans="1:12">
      <c r="A205" s="26"/>
      <c r="B205" s="42"/>
      <c r="C205" s="28"/>
      <c r="D205" s="28"/>
      <c r="E205" s="28"/>
      <c r="F205" s="32"/>
      <c r="G205" s="35"/>
      <c r="H205" s="37"/>
      <c r="I205" s="38"/>
      <c r="J205" s="38"/>
      <c r="K205" s="39"/>
      <c r="L205" s="40"/>
    </row>
    <row r="206" spans="1:12">
      <c r="A206" s="26"/>
      <c r="B206" s="42"/>
      <c r="C206" s="28" t="s">
        <v>164</v>
      </c>
      <c r="D206" s="28" t="s">
        <v>167</v>
      </c>
      <c r="E206" s="28">
        <v>881</v>
      </c>
      <c r="F206" s="32"/>
      <c r="G206" s="35">
        <v>5</v>
      </c>
      <c r="H206" s="37"/>
      <c r="I206" s="38"/>
      <c r="J206" s="38"/>
      <c r="K206" s="39"/>
      <c r="L206" s="40" t="s">
        <v>207</v>
      </c>
    </row>
    <row r="207" spans="1:12">
      <c r="A207" s="26"/>
      <c r="B207" s="42"/>
      <c r="C207" s="28" t="s">
        <v>167</v>
      </c>
      <c r="D207" s="28" t="s">
        <v>186</v>
      </c>
      <c r="E207" s="30" t="s">
        <v>206</v>
      </c>
      <c r="F207" s="32"/>
      <c r="G207" s="35">
        <v>4</v>
      </c>
      <c r="H207" s="37"/>
      <c r="I207" s="38"/>
      <c r="J207" s="38"/>
      <c r="K207" s="39"/>
      <c r="L207" s="40" t="s">
        <v>208</v>
      </c>
    </row>
    <row r="208" spans="1:12">
      <c r="A208" s="26"/>
      <c r="B208" s="42"/>
      <c r="C208" s="28" t="s">
        <v>186</v>
      </c>
      <c r="D208" s="28" t="s">
        <v>166</v>
      </c>
      <c r="E208" s="30" t="s">
        <v>206</v>
      </c>
      <c r="F208" s="32"/>
      <c r="G208" s="35">
        <v>4</v>
      </c>
      <c r="H208" s="37" t="s">
        <v>16</v>
      </c>
      <c r="I208" s="38"/>
      <c r="J208" s="38"/>
      <c r="K208" s="39"/>
      <c r="L208" s="40" t="s">
        <v>209</v>
      </c>
    </row>
    <row r="209" spans="1:12">
      <c r="A209" s="26"/>
      <c r="B209" s="42"/>
      <c r="C209" s="28" t="s">
        <v>166</v>
      </c>
      <c r="D209" s="28" t="s">
        <v>164</v>
      </c>
      <c r="E209" s="30" t="s">
        <v>206</v>
      </c>
      <c r="F209" s="32"/>
      <c r="G209" s="35">
        <v>3.5</v>
      </c>
      <c r="H209" s="37"/>
      <c r="I209" s="38"/>
      <c r="J209" s="38"/>
      <c r="K209" s="39"/>
      <c r="L209" s="40" t="s">
        <v>210</v>
      </c>
    </row>
    <row r="210" spans="1:12">
      <c r="A210" s="26"/>
      <c r="B210" s="42"/>
      <c r="C210" s="28"/>
      <c r="D210" s="28"/>
      <c r="E210" s="28"/>
      <c r="F210" s="32"/>
      <c r="G210" s="35"/>
      <c r="H210" s="37"/>
      <c r="I210" s="38"/>
      <c r="J210" s="38"/>
      <c r="K210" s="39"/>
      <c r="L210" s="40"/>
    </row>
    <row r="211" spans="1:12">
      <c r="A211" s="26"/>
      <c r="B211" s="42" t="s">
        <v>211</v>
      </c>
      <c r="C211" s="28" t="s">
        <v>113</v>
      </c>
      <c r="D211" s="28" t="s">
        <v>212</v>
      </c>
      <c r="E211" s="28">
        <v>950</v>
      </c>
      <c r="F211" s="32"/>
      <c r="G211" s="35"/>
      <c r="H211" s="37"/>
      <c r="I211" s="38"/>
      <c r="J211" s="38"/>
      <c r="K211" s="39"/>
      <c r="L211" s="40"/>
    </row>
    <row r="212" spans="1:12">
      <c r="A212" s="26"/>
      <c r="B212" s="42" t="s">
        <v>16</v>
      </c>
      <c r="C212" s="28" t="s">
        <v>123</v>
      </c>
      <c r="D212" s="28" t="s">
        <v>212</v>
      </c>
      <c r="E212" s="28">
        <v>630</v>
      </c>
      <c r="F212" s="32"/>
      <c r="G212" s="35">
        <v>9</v>
      </c>
      <c r="H212" s="37"/>
      <c r="I212" s="38"/>
      <c r="J212" s="38"/>
      <c r="K212" s="39"/>
      <c r="L212" s="40"/>
    </row>
    <row r="213" spans="1:12">
      <c r="A213" s="26"/>
      <c r="B213" s="42"/>
      <c r="C213" s="28" t="s">
        <v>123</v>
      </c>
      <c r="D213" s="28" t="s">
        <v>212</v>
      </c>
      <c r="E213" s="28">
        <v>480</v>
      </c>
      <c r="F213" s="32"/>
      <c r="G213" s="35"/>
      <c r="H213" s="37"/>
      <c r="I213" s="38"/>
      <c r="J213" s="38"/>
      <c r="K213" s="39"/>
      <c r="L213" s="40"/>
    </row>
    <row r="214" spans="1:12">
      <c r="A214" s="26"/>
      <c r="B214" s="42"/>
      <c r="C214" s="28" t="s">
        <v>137</v>
      </c>
      <c r="D214" s="28" t="s">
        <v>212</v>
      </c>
      <c r="E214" s="28">
        <v>225</v>
      </c>
      <c r="F214" s="32"/>
      <c r="G214" s="35">
        <v>7.5</v>
      </c>
      <c r="H214" s="37" t="s">
        <v>16</v>
      </c>
      <c r="I214" s="38"/>
      <c r="J214" s="38"/>
      <c r="K214" s="39"/>
      <c r="L214" s="40"/>
    </row>
    <row r="215" spans="1:12">
      <c r="A215" s="26"/>
      <c r="B215" s="42"/>
      <c r="C215" s="28" t="s">
        <v>137</v>
      </c>
      <c r="D215" s="28" t="s">
        <v>213</v>
      </c>
      <c r="E215" s="28">
        <v>340</v>
      </c>
      <c r="F215" s="32"/>
      <c r="G215" s="35">
        <v>6.5</v>
      </c>
      <c r="H215" s="37"/>
      <c r="I215" s="38"/>
      <c r="J215" s="38"/>
      <c r="K215" s="39"/>
      <c r="L215" s="40"/>
    </row>
    <row r="216" spans="1:12">
      <c r="A216" s="26"/>
      <c r="B216" s="42" t="s">
        <v>16</v>
      </c>
      <c r="C216" s="28" t="s">
        <v>212</v>
      </c>
      <c r="D216" s="28" t="s">
        <v>137</v>
      </c>
      <c r="E216" s="28">
        <v>830</v>
      </c>
      <c r="F216" s="32"/>
      <c r="G216" s="35"/>
      <c r="H216" s="37"/>
      <c r="I216" s="38"/>
      <c r="J216" s="38"/>
      <c r="K216" s="39"/>
      <c r="L216" s="40"/>
    </row>
    <row r="217" spans="1:12">
      <c r="A217" s="26"/>
      <c r="B217" s="42"/>
      <c r="C217" s="28" t="s">
        <v>212</v>
      </c>
      <c r="D217" s="28" t="s">
        <v>137</v>
      </c>
      <c r="E217" s="28">
        <v>580</v>
      </c>
      <c r="F217" s="32"/>
      <c r="G217" s="35"/>
      <c r="H217" s="37"/>
      <c r="I217" s="38"/>
      <c r="J217" s="38"/>
      <c r="K217" s="39"/>
      <c r="L217" s="40"/>
    </row>
    <row r="218" spans="1:12">
      <c r="A218" s="26"/>
      <c r="B218" s="42"/>
      <c r="C218" s="28"/>
      <c r="D218" s="28"/>
      <c r="E218" s="28"/>
      <c r="F218" s="32"/>
      <c r="G218" s="35"/>
      <c r="H218" s="37"/>
      <c r="I218" s="38"/>
      <c r="J218" s="38"/>
      <c r="K218" s="39"/>
      <c r="L218" s="40"/>
    </row>
    <row r="219" spans="1:12">
      <c r="A219" s="26"/>
      <c r="B219" s="42"/>
      <c r="C219" s="28"/>
      <c r="D219" s="28"/>
      <c r="E219" s="28"/>
      <c r="F219" s="32"/>
      <c r="G219" s="35"/>
      <c r="H219" s="37"/>
      <c r="I219" s="38"/>
      <c r="J219" s="38"/>
      <c r="K219" s="39"/>
      <c r="L219" s="40"/>
    </row>
    <row r="220" spans="1:12">
      <c r="A220" s="26"/>
      <c r="B220" s="42"/>
      <c r="C220" s="28"/>
      <c r="D220" s="28"/>
      <c r="E220" s="28"/>
      <c r="F220" s="32"/>
      <c r="G220" s="35"/>
      <c r="H220" s="37"/>
      <c r="I220" s="38"/>
      <c r="J220" s="38"/>
      <c r="K220" s="39"/>
      <c r="L220" s="40"/>
    </row>
    <row r="221" spans="1:12">
      <c r="A221" s="26"/>
      <c r="B221" s="42" t="s">
        <v>214</v>
      </c>
      <c r="C221" s="28" t="s">
        <v>215</v>
      </c>
      <c r="D221" s="28" t="s">
        <v>163</v>
      </c>
      <c r="E221" s="28">
        <v>730</v>
      </c>
      <c r="F221" s="32"/>
      <c r="G221" s="35">
        <v>27.5</v>
      </c>
      <c r="H221" s="37" t="s">
        <v>216</v>
      </c>
      <c r="I221" s="38"/>
      <c r="J221" s="38"/>
      <c r="K221" s="39"/>
      <c r="L221" s="40"/>
    </row>
    <row r="222" spans="1:12">
      <c r="A222" s="26"/>
      <c r="B222" s="42" t="s">
        <v>16</v>
      </c>
      <c r="C222" s="28" t="s">
        <v>217</v>
      </c>
      <c r="D222" s="28" t="s">
        <v>170</v>
      </c>
      <c r="E222" s="28">
        <v>670</v>
      </c>
      <c r="F222" s="32"/>
      <c r="G222" s="35">
        <v>35</v>
      </c>
      <c r="H222" s="37" t="s">
        <v>216</v>
      </c>
      <c r="I222" s="38"/>
      <c r="J222" s="38"/>
      <c r="K222" s="39"/>
      <c r="L222" s="40"/>
    </row>
    <row r="223" spans="1:12">
      <c r="A223" s="26"/>
      <c r="B223" s="42"/>
      <c r="C223" s="28" t="s">
        <v>217</v>
      </c>
      <c r="D223" s="28" t="s">
        <v>170</v>
      </c>
      <c r="E223" s="28">
        <v>1500</v>
      </c>
      <c r="F223" s="32">
        <v>990</v>
      </c>
      <c r="G223" s="35">
        <v>15</v>
      </c>
      <c r="H223" s="37" t="s">
        <v>163</v>
      </c>
      <c r="I223" s="38"/>
      <c r="J223" s="38"/>
      <c r="K223" s="39"/>
      <c r="L223" s="40" t="s">
        <v>218</v>
      </c>
    </row>
    <row r="224" spans="1:12">
      <c r="A224" s="26"/>
      <c r="B224" s="42"/>
      <c r="C224" s="28" t="s">
        <v>217</v>
      </c>
      <c r="D224" s="28" t="s">
        <v>163</v>
      </c>
      <c r="E224" s="28">
        <v>1100</v>
      </c>
      <c r="F224" s="32"/>
      <c r="G224" s="35">
        <v>10.5</v>
      </c>
      <c r="H224" s="37"/>
      <c r="I224" s="38"/>
      <c r="J224" s="38"/>
      <c r="K224" s="39"/>
      <c r="L224" s="40"/>
    </row>
    <row r="225" spans="1:12">
      <c r="A225" s="26"/>
      <c r="B225" s="42"/>
      <c r="C225" s="28" t="s">
        <v>217</v>
      </c>
      <c r="D225" s="28" t="s">
        <v>163</v>
      </c>
      <c r="E225" s="28">
        <v>1300</v>
      </c>
      <c r="F225" s="32">
        <v>570</v>
      </c>
      <c r="G225" s="35">
        <v>10</v>
      </c>
      <c r="H225" s="37"/>
      <c r="I225" s="38"/>
      <c r="J225" s="38"/>
      <c r="K225" s="39"/>
      <c r="L225" s="40" t="s">
        <v>218</v>
      </c>
    </row>
    <row r="226" spans="1:12">
      <c r="A226" s="26"/>
      <c r="B226" s="42"/>
      <c r="C226" s="28" t="s">
        <v>217</v>
      </c>
      <c r="D226" s="28" t="s">
        <v>163</v>
      </c>
      <c r="E226" s="28">
        <v>1400</v>
      </c>
      <c r="F226" s="32">
        <v>950</v>
      </c>
      <c r="G226" s="35">
        <v>10</v>
      </c>
      <c r="H226" s="37"/>
      <c r="I226" s="38"/>
      <c r="J226" s="38"/>
      <c r="K226" s="39"/>
      <c r="L226" s="40"/>
    </row>
    <row r="227" spans="1:12">
      <c r="A227" s="26"/>
      <c r="B227" s="42"/>
      <c r="C227" s="28" t="s">
        <v>217</v>
      </c>
      <c r="D227" s="28" t="s">
        <v>163</v>
      </c>
      <c r="E227" s="30" t="s">
        <v>219</v>
      </c>
      <c r="F227" s="32"/>
      <c r="G227" s="35">
        <v>25</v>
      </c>
      <c r="H227" s="37" t="s">
        <v>92</v>
      </c>
      <c r="I227" s="38"/>
      <c r="J227" s="38"/>
      <c r="K227" s="39"/>
      <c r="L227" s="40"/>
    </row>
    <row r="228" spans="1:12">
      <c r="A228" s="26"/>
      <c r="B228" s="42"/>
      <c r="C228" s="28" t="s">
        <v>217</v>
      </c>
      <c r="D228" s="28" t="s">
        <v>163</v>
      </c>
      <c r="E228" s="28">
        <v>580</v>
      </c>
      <c r="F228" s="32"/>
      <c r="G228" s="35">
        <v>25</v>
      </c>
      <c r="H228" s="37" t="s">
        <v>92</v>
      </c>
      <c r="I228" s="38"/>
      <c r="J228" s="38"/>
      <c r="K228" s="39"/>
      <c r="L228" s="40"/>
    </row>
    <row r="229" spans="1:12">
      <c r="A229" s="26"/>
      <c r="B229" s="42"/>
      <c r="C229" s="28" t="s">
        <v>220</v>
      </c>
      <c r="D229" s="28" t="s">
        <v>163</v>
      </c>
      <c r="E229" s="28">
        <v>900</v>
      </c>
      <c r="F229" s="32"/>
      <c r="G229" s="35"/>
      <c r="H229" s="37"/>
      <c r="I229" s="38"/>
      <c r="J229" s="38"/>
      <c r="K229" s="39"/>
      <c r="L229" s="40"/>
    </row>
    <row r="230" spans="1:12">
      <c r="A230" s="26"/>
      <c r="B230" s="42"/>
      <c r="C230" s="28" t="s">
        <v>220</v>
      </c>
      <c r="D230" s="28" t="s">
        <v>163</v>
      </c>
      <c r="E230" s="28">
        <v>1500</v>
      </c>
      <c r="F230" s="32"/>
      <c r="G230" s="35">
        <v>11</v>
      </c>
      <c r="H230" s="37"/>
      <c r="I230" s="38"/>
      <c r="J230" s="38"/>
      <c r="K230" s="39"/>
      <c r="L230" s="40"/>
    </row>
    <row r="231" spans="1:12">
      <c r="A231" s="26"/>
      <c r="B231" s="42"/>
      <c r="C231" s="28" t="s">
        <v>220</v>
      </c>
      <c r="D231" s="28" t="s">
        <v>166</v>
      </c>
      <c r="E231" s="28">
        <v>990</v>
      </c>
      <c r="F231" s="32"/>
      <c r="G231" s="35" t="s">
        <v>16</v>
      </c>
      <c r="H231" s="37" t="s">
        <v>216</v>
      </c>
      <c r="I231" s="38"/>
      <c r="J231" s="38"/>
      <c r="K231" s="39"/>
      <c r="L231" s="40"/>
    </row>
    <row r="232" spans="1:12">
      <c r="A232" s="26"/>
      <c r="B232" s="42"/>
      <c r="C232" s="28" t="s">
        <v>220</v>
      </c>
      <c r="D232" s="28" t="s">
        <v>170</v>
      </c>
      <c r="E232" s="28">
        <v>990</v>
      </c>
      <c r="F232" s="32"/>
      <c r="G232" s="35" t="s">
        <v>16</v>
      </c>
      <c r="H232" s="37" t="s">
        <v>216</v>
      </c>
      <c r="I232" s="38"/>
      <c r="J232" s="38"/>
      <c r="K232" s="39"/>
      <c r="L232" s="40"/>
    </row>
    <row r="233" spans="1:12">
      <c r="A233" s="26"/>
      <c r="B233" s="42"/>
      <c r="C233" s="28"/>
      <c r="D233" s="28"/>
      <c r="E233" s="28"/>
      <c r="F233" s="32"/>
      <c r="G233" s="35"/>
      <c r="H233" s="37"/>
      <c r="I233" s="38"/>
      <c r="J233" s="38"/>
      <c r="K233" s="39"/>
      <c r="L233" s="40"/>
    </row>
    <row r="234" spans="1:12">
      <c r="A234" s="26"/>
      <c r="B234" s="42"/>
      <c r="C234" s="28"/>
      <c r="D234" s="28"/>
      <c r="E234" s="28"/>
      <c r="F234" s="32"/>
      <c r="G234" s="35"/>
      <c r="H234" s="37"/>
      <c r="I234" s="38"/>
      <c r="J234" s="38"/>
      <c r="K234" s="39"/>
      <c r="L234" s="40"/>
    </row>
    <row r="235" spans="1:12">
      <c r="A235" s="26"/>
      <c r="B235" s="42" t="s">
        <v>221</v>
      </c>
      <c r="C235" s="28" t="s">
        <v>212</v>
      </c>
      <c r="D235" s="28" t="s">
        <v>222</v>
      </c>
      <c r="E235" s="28">
        <v>170</v>
      </c>
      <c r="F235" s="32">
        <v>200</v>
      </c>
      <c r="G235" s="35"/>
      <c r="H235" s="37"/>
      <c r="I235" s="38"/>
      <c r="J235" s="38"/>
      <c r="K235" s="39"/>
      <c r="L235" s="40"/>
    </row>
    <row r="236" spans="1:12">
      <c r="A236" s="26"/>
      <c r="B236" s="42"/>
      <c r="C236" s="28" t="s">
        <v>212</v>
      </c>
      <c r="D236" s="28" t="s">
        <v>223</v>
      </c>
      <c r="E236" s="28">
        <v>190</v>
      </c>
      <c r="F236" s="32">
        <v>350</v>
      </c>
      <c r="G236" s="35"/>
      <c r="H236" s="37"/>
      <c r="I236" s="38"/>
      <c r="J236" s="38"/>
      <c r="K236" s="39"/>
      <c r="L236" s="40"/>
    </row>
    <row r="237" spans="1:12">
      <c r="A237" s="26"/>
      <c r="B237" s="42"/>
      <c r="C237" s="28" t="s">
        <v>212</v>
      </c>
      <c r="D237" s="28" t="s">
        <v>224</v>
      </c>
      <c r="E237" s="28">
        <v>170</v>
      </c>
      <c r="F237" s="32"/>
      <c r="G237" s="35"/>
      <c r="H237" s="37"/>
      <c r="I237" s="38"/>
      <c r="J237" s="38"/>
      <c r="K237" s="39"/>
      <c r="L237" s="40"/>
    </row>
    <row r="238" spans="1:12">
      <c r="A238" s="26"/>
      <c r="B238" s="42"/>
      <c r="C238" s="28" t="s">
        <v>212</v>
      </c>
      <c r="D238" s="28" t="s">
        <v>225</v>
      </c>
      <c r="E238" s="28">
        <v>260</v>
      </c>
      <c r="F238" s="32">
        <v>280</v>
      </c>
      <c r="G238" s="35"/>
      <c r="H238" s="37"/>
      <c r="I238" s="38"/>
      <c r="J238" s="38"/>
      <c r="K238" s="39"/>
      <c r="L238" s="40"/>
    </row>
    <row r="239" spans="1:12">
      <c r="A239" s="26"/>
      <c r="B239" s="42"/>
      <c r="C239" s="28" t="s">
        <v>212</v>
      </c>
      <c r="D239" s="28" t="s">
        <v>225</v>
      </c>
      <c r="E239" s="28">
        <v>170</v>
      </c>
      <c r="F239" s="32"/>
      <c r="G239" s="35"/>
      <c r="H239" s="37" t="s">
        <v>226</v>
      </c>
      <c r="I239" s="38"/>
      <c r="J239" s="38"/>
      <c r="K239" s="39"/>
      <c r="L239" s="40"/>
    </row>
    <row r="240" spans="1:12">
      <c r="A240" s="26"/>
      <c r="B240" s="42"/>
      <c r="C240" s="28" t="s">
        <v>212</v>
      </c>
      <c r="D240" s="28" t="s">
        <v>227</v>
      </c>
      <c r="E240" s="28">
        <v>380</v>
      </c>
      <c r="F240" s="32">
        <v>450</v>
      </c>
      <c r="G240" s="35">
        <v>3.5</v>
      </c>
      <c r="H240" s="37"/>
      <c r="I240" s="38"/>
      <c r="J240" s="38"/>
      <c r="K240" s="39"/>
      <c r="L240" s="40"/>
    </row>
    <row r="241" spans="1:12">
      <c r="A241" s="26"/>
      <c r="B241" s="42"/>
      <c r="C241" s="28" t="s">
        <v>212</v>
      </c>
      <c r="D241" s="28" t="s">
        <v>227</v>
      </c>
      <c r="E241" s="28"/>
      <c r="F241" s="32">
        <v>287</v>
      </c>
      <c r="G241" s="35">
        <v>7</v>
      </c>
      <c r="H241" s="37" t="s">
        <v>228</v>
      </c>
      <c r="I241" s="38"/>
      <c r="J241" s="38"/>
      <c r="K241" s="39"/>
      <c r="L241" s="40"/>
    </row>
    <row r="242" spans="1:12">
      <c r="A242" s="26"/>
      <c r="B242" s="42"/>
      <c r="C242" s="28" t="s">
        <v>212</v>
      </c>
      <c r="D242" s="28" t="s">
        <v>212</v>
      </c>
      <c r="E242" s="28">
        <v>270</v>
      </c>
      <c r="F242" s="32"/>
      <c r="G242" s="35"/>
      <c r="H242" s="37" t="s">
        <v>229</v>
      </c>
      <c r="I242" s="38" t="s">
        <v>227</v>
      </c>
      <c r="J242" s="38"/>
      <c r="K242" s="39"/>
      <c r="L242" s="40"/>
    </row>
    <row r="243" spans="1:12">
      <c r="A243" s="26"/>
      <c r="B243" s="42"/>
      <c r="C243" s="28"/>
      <c r="D243" s="28">
        <v>4</v>
      </c>
      <c r="E243" s="28"/>
      <c r="F243" s="32"/>
      <c r="G243" s="35"/>
      <c r="H243" s="37">
        <v>7</v>
      </c>
      <c r="I243" s="38">
        <v>1.5</v>
      </c>
      <c r="J243" s="38"/>
      <c r="K243" s="39"/>
      <c r="L243" s="40"/>
    </row>
    <row r="244" spans="1:12">
      <c r="A244" s="26"/>
      <c r="B244" s="42"/>
      <c r="C244" s="28" t="s">
        <v>212</v>
      </c>
      <c r="D244" s="28" t="s">
        <v>213</v>
      </c>
      <c r="E244" s="28"/>
      <c r="F244" s="32">
        <v>150</v>
      </c>
      <c r="G244" s="35">
        <v>2.5</v>
      </c>
      <c r="H244" s="37"/>
      <c r="I244" s="38"/>
      <c r="J244" s="38"/>
      <c r="K244" s="39"/>
      <c r="L244" s="40"/>
    </row>
    <row r="245" spans="1:12">
      <c r="A245" s="26"/>
      <c r="B245" s="42"/>
      <c r="C245" s="28" t="s">
        <v>212</v>
      </c>
      <c r="D245" s="28" t="s">
        <v>230</v>
      </c>
      <c r="E245" s="28">
        <v>244</v>
      </c>
      <c r="F245" s="32">
        <v>250</v>
      </c>
      <c r="G245" s="35">
        <v>3.5</v>
      </c>
      <c r="H245" s="37"/>
      <c r="I245" s="38"/>
      <c r="J245" s="38"/>
      <c r="K245" s="39"/>
      <c r="L245" s="40"/>
    </row>
    <row r="246" spans="1:12">
      <c r="A246" s="26"/>
      <c r="B246" s="42"/>
      <c r="C246" s="28" t="s">
        <v>212</v>
      </c>
      <c r="D246" s="28" t="s">
        <v>213</v>
      </c>
      <c r="E246" s="28"/>
      <c r="F246" s="32">
        <v>90</v>
      </c>
      <c r="G246" s="35"/>
      <c r="H246" s="37"/>
      <c r="I246" s="38"/>
      <c r="J246" s="38"/>
      <c r="K246" s="39"/>
      <c r="L246" s="40"/>
    </row>
    <row r="247" spans="1:12">
      <c r="A247" s="26"/>
      <c r="B247" s="42"/>
      <c r="C247" s="28" t="s">
        <v>212</v>
      </c>
      <c r="D247" s="28" t="s">
        <v>231</v>
      </c>
      <c r="E247" s="28"/>
      <c r="F247" s="32">
        <v>345</v>
      </c>
      <c r="G247" s="35">
        <v>2</v>
      </c>
      <c r="H247" s="37"/>
      <c r="I247" s="38"/>
      <c r="J247" s="38"/>
      <c r="K247" s="39"/>
      <c r="L247" s="40"/>
    </row>
    <row r="248" spans="1:12">
      <c r="A248" s="26"/>
      <c r="B248" s="42"/>
      <c r="C248" s="28"/>
      <c r="D248" s="28"/>
      <c r="E248" s="28"/>
      <c r="F248" s="32"/>
      <c r="G248" s="35"/>
      <c r="H248" s="37"/>
      <c r="I248" s="38"/>
      <c r="J248" s="38"/>
      <c r="K248" s="39"/>
      <c r="L248" s="40"/>
    </row>
    <row r="249" spans="1:12">
      <c r="A249" s="26"/>
      <c r="B249" s="42"/>
      <c r="C249" s="28" t="s">
        <v>230</v>
      </c>
      <c r="D249" s="28" t="s">
        <v>232</v>
      </c>
      <c r="E249" s="28">
        <v>230</v>
      </c>
      <c r="F249" s="32"/>
      <c r="G249" s="35">
        <v>3</v>
      </c>
      <c r="H249" s="37"/>
      <c r="I249" s="38"/>
      <c r="J249" s="38"/>
      <c r="K249" s="39"/>
      <c r="L249" s="40"/>
    </row>
    <row r="250" spans="1:12">
      <c r="A250" s="26"/>
      <c r="B250" s="42"/>
      <c r="C250" s="28" t="s">
        <v>230</v>
      </c>
      <c r="D250" s="28" t="s">
        <v>212</v>
      </c>
      <c r="E250" s="28">
        <v>300</v>
      </c>
      <c r="F250" s="32"/>
      <c r="G250" s="35"/>
      <c r="H250" s="37"/>
      <c r="I250" s="38"/>
      <c r="J250" s="38"/>
      <c r="K250" s="39"/>
      <c r="L250" s="40"/>
    </row>
    <row r="251" spans="1:12">
      <c r="A251" s="26"/>
      <c r="B251" s="42"/>
      <c r="C251" s="28" t="s">
        <v>230</v>
      </c>
      <c r="D251" s="28" t="s">
        <v>212</v>
      </c>
      <c r="E251" s="28">
        <v>160</v>
      </c>
      <c r="F251" s="32"/>
      <c r="G251" s="35">
        <v>8.5</v>
      </c>
      <c r="H251" s="37" t="s">
        <v>233</v>
      </c>
      <c r="I251" s="38"/>
      <c r="J251" s="38"/>
      <c r="K251" s="39"/>
      <c r="L251" s="40" t="s">
        <v>16</v>
      </c>
    </row>
    <row r="252" spans="1:12">
      <c r="A252" s="26"/>
      <c r="B252" s="42"/>
      <c r="C252" s="28" t="s">
        <v>227</v>
      </c>
      <c r="D252" s="28" t="s">
        <v>230</v>
      </c>
      <c r="E252" s="28">
        <v>280</v>
      </c>
      <c r="F252" s="32" t="s">
        <v>16</v>
      </c>
      <c r="G252" s="35">
        <v>9</v>
      </c>
      <c r="H252" s="37"/>
      <c r="I252" s="38"/>
      <c r="J252" s="38"/>
      <c r="K252" s="39"/>
      <c r="L252" s="40" t="s">
        <v>16</v>
      </c>
    </row>
    <row r="253" spans="1:12">
      <c r="A253" s="26"/>
      <c r="B253" s="42"/>
      <c r="C253" s="28" t="s">
        <v>234</v>
      </c>
      <c r="D253" s="28" t="s">
        <v>235</v>
      </c>
      <c r="E253" s="28">
        <v>25</v>
      </c>
      <c r="F253" s="32">
        <v>50</v>
      </c>
      <c r="G253" s="35">
        <v>1.5</v>
      </c>
      <c r="H253" s="37"/>
      <c r="I253" s="38"/>
      <c r="J253" s="38"/>
      <c r="K253" s="39"/>
      <c r="L253" s="40"/>
    </row>
    <row r="254" spans="1:12">
      <c r="A254" s="26"/>
      <c r="B254" s="42"/>
      <c r="C254" s="28" t="s">
        <v>231</v>
      </c>
      <c r="D254" s="28" t="s">
        <v>222</v>
      </c>
      <c r="E254" s="28"/>
      <c r="F254" s="32">
        <v>240</v>
      </c>
      <c r="G254" s="35"/>
      <c r="H254" s="37" t="s">
        <v>224</v>
      </c>
      <c r="I254" s="38"/>
      <c r="J254" s="38"/>
      <c r="K254" s="39"/>
      <c r="L254" s="40"/>
    </row>
    <row r="255" spans="1:12">
      <c r="A255" s="26"/>
      <c r="B255" s="42"/>
      <c r="C255" s="28" t="s">
        <v>231</v>
      </c>
      <c r="D255" s="28" t="s">
        <v>224</v>
      </c>
      <c r="E255" s="28"/>
      <c r="F255" s="32">
        <v>260</v>
      </c>
      <c r="G255" s="35"/>
      <c r="H255" s="37"/>
      <c r="I255" s="38"/>
      <c r="J255" s="38"/>
      <c r="K255" s="39"/>
      <c r="L255" s="40"/>
    </row>
    <row r="256" spans="1:12">
      <c r="A256" s="26"/>
      <c r="B256" s="42"/>
      <c r="C256" s="28" t="s">
        <v>231</v>
      </c>
      <c r="D256" s="28" t="s">
        <v>231</v>
      </c>
      <c r="E256" s="28"/>
      <c r="F256" s="32">
        <v>1300</v>
      </c>
      <c r="G256" s="35"/>
      <c r="H256" s="37" t="s">
        <v>224</v>
      </c>
      <c r="I256" s="38" t="s">
        <v>222</v>
      </c>
      <c r="J256" s="38" t="s">
        <v>236</v>
      </c>
      <c r="K256" s="39"/>
      <c r="L256" s="40"/>
    </row>
    <row r="257" spans="1:12">
      <c r="A257" s="26"/>
      <c r="B257" s="42"/>
      <c r="C257" s="28" t="s">
        <v>231</v>
      </c>
      <c r="D257" s="28" t="s">
        <v>90</v>
      </c>
      <c r="E257" s="28"/>
      <c r="F257" s="32">
        <v>360</v>
      </c>
      <c r="G257" s="35">
        <v>3.5</v>
      </c>
      <c r="H257" s="37"/>
      <c r="I257" s="38"/>
      <c r="J257" s="38"/>
      <c r="K257" s="39"/>
      <c r="L257" s="40"/>
    </row>
    <row r="258" spans="1:12">
      <c r="A258" s="26"/>
      <c r="B258" s="42"/>
      <c r="C258" s="28" t="s">
        <v>231</v>
      </c>
      <c r="D258" s="28" t="s">
        <v>227</v>
      </c>
      <c r="E258" s="28"/>
      <c r="F258" s="32">
        <v>250</v>
      </c>
      <c r="G258" s="35">
        <v>4</v>
      </c>
      <c r="H258" s="37"/>
      <c r="I258" s="38"/>
      <c r="J258" s="38"/>
      <c r="K258" s="39"/>
      <c r="L258" s="40"/>
    </row>
    <row r="259" spans="1:12">
      <c r="A259" s="26"/>
      <c r="B259" s="42"/>
      <c r="C259" s="28" t="s">
        <v>231</v>
      </c>
      <c r="D259" s="28" t="s">
        <v>235</v>
      </c>
      <c r="E259" s="28"/>
      <c r="F259" s="32">
        <v>190</v>
      </c>
      <c r="G259" s="35">
        <v>4</v>
      </c>
      <c r="H259" s="37"/>
      <c r="I259" s="38"/>
      <c r="J259" s="38"/>
      <c r="K259" s="39"/>
      <c r="L259" s="40"/>
    </row>
    <row r="260" spans="1:12">
      <c r="A260" s="26"/>
      <c r="B260" s="42"/>
      <c r="C260" s="28" t="s">
        <v>231</v>
      </c>
      <c r="D260" s="28" t="s">
        <v>213</v>
      </c>
      <c r="E260" s="28"/>
      <c r="F260" s="32">
        <v>290</v>
      </c>
      <c r="G260" s="35">
        <v>3</v>
      </c>
      <c r="H260" s="37"/>
      <c r="I260" s="38"/>
      <c r="J260" s="38"/>
      <c r="K260" s="39"/>
      <c r="L260" s="40"/>
    </row>
    <row r="261" spans="1:12">
      <c r="A261" s="26"/>
      <c r="B261" s="42"/>
      <c r="C261" s="28" t="s">
        <v>231</v>
      </c>
      <c r="D261" s="28" t="s">
        <v>213</v>
      </c>
      <c r="E261" s="28"/>
      <c r="F261" s="32">
        <v>204</v>
      </c>
      <c r="G261" s="35"/>
      <c r="H261" s="37" t="s">
        <v>237</v>
      </c>
      <c r="I261" s="38"/>
      <c r="J261" s="38"/>
      <c r="K261" s="39"/>
      <c r="L261" s="40"/>
    </row>
    <row r="262" spans="1:12">
      <c r="A262" s="26"/>
      <c r="B262" s="42"/>
      <c r="C262" s="28"/>
      <c r="D262" s="28"/>
      <c r="E262" s="28"/>
      <c r="F262" s="32"/>
      <c r="G262" s="35"/>
      <c r="H262" s="37"/>
      <c r="I262" s="38"/>
      <c r="J262" s="38"/>
      <c r="K262" s="39"/>
      <c r="L262" s="40"/>
    </row>
    <row r="263" spans="1:12">
      <c r="A263" s="26"/>
      <c r="B263" s="42"/>
      <c r="C263" s="28" t="s">
        <v>238</v>
      </c>
      <c r="D263" s="28" t="s">
        <v>222</v>
      </c>
      <c r="E263" s="28"/>
      <c r="F263" s="32">
        <v>330</v>
      </c>
      <c r="G263" s="35"/>
      <c r="H263" s="37" t="s">
        <v>239</v>
      </c>
      <c r="I263" s="38" t="s">
        <v>222</v>
      </c>
      <c r="J263" s="38" t="s">
        <v>236</v>
      </c>
      <c r="K263" s="39"/>
      <c r="L263" s="40"/>
    </row>
    <row r="264" spans="1:12">
      <c r="A264" s="26"/>
      <c r="B264" s="42"/>
      <c r="C264" s="28" t="s">
        <v>213</v>
      </c>
      <c r="D264" s="28" t="s">
        <v>230</v>
      </c>
      <c r="E264" s="28">
        <v>200</v>
      </c>
      <c r="F264" s="32"/>
      <c r="G264" s="35">
        <v>9.5</v>
      </c>
      <c r="H264" s="37"/>
      <c r="I264" s="38"/>
      <c r="J264" s="38"/>
      <c r="K264" s="39"/>
      <c r="L264" s="40"/>
    </row>
    <row r="265" spans="1:12">
      <c r="A265" s="26"/>
      <c r="B265" s="42"/>
      <c r="C265" s="28"/>
      <c r="D265" s="28"/>
      <c r="E265" s="28"/>
      <c r="F265" s="32"/>
      <c r="G265" s="35"/>
      <c r="H265" s="37"/>
      <c r="I265" s="38"/>
      <c r="J265" s="38"/>
      <c r="K265" s="39"/>
      <c r="L265" s="40" t="s">
        <v>16</v>
      </c>
    </row>
    <row r="266" spans="1:12">
      <c r="A266" s="26"/>
      <c r="B266" s="42"/>
      <c r="C266" s="28" t="s">
        <v>222</v>
      </c>
      <c r="D266" s="28" t="s">
        <v>223</v>
      </c>
      <c r="E266" s="28">
        <v>90</v>
      </c>
      <c r="F266" s="32">
        <v>150</v>
      </c>
      <c r="G266" s="35"/>
      <c r="H266" s="37"/>
      <c r="I266" s="38"/>
      <c r="J266" s="38"/>
      <c r="K266" s="39"/>
      <c r="L266" s="40"/>
    </row>
    <row r="267" spans="1:12">
      <c r="A267" s="26"/>
      <c r="B267" s="42"/>
      <c r="C267" s="28" t="s">
        <v>222</v>
      </c>
      <c r="D267" s="28" t="s">
        <v>227</v>
      </c>
      <c r="E267" s="28" t="s">
        <v>16</v>
      </c>
      <c r="F267" s="32">
        <v>380</v>
      </c>
      <c r="G267" s="35">
        <v>3</v>
      </c>
      <c r="H267" s="37"/>
      <c r="I267" s="38"/>
      <c r="J267" s="38"/>
      <c r="K267" s="39"/>
      <c r="L267" s="40"/>
    </row>
    <row r="268" spans="1:12">
      <c r="A268" s="26"/>
      <c r="B268" s="42"/>
      <c r="C268" s="28" t="s">
        <v>222</v>
      </c>
      <c r="D268" s="28" t="s">
        <v>225</v>
      </c>
      <c r="E268" s="28"/>
      <c r="F268" s="32"/>
      <c r="G268" s="35"/>
      <c r="H268" s="37"/>
      <c r="I268" s="38"/>
      <c r="J268" s="38"/>
      <c r="K268" s="39"/>
      <c r="L268" s="40" t="s">
        <v>240</v>
      </c>
    </row>
    <row r="269" spans="1:12">
      <c r="A269" s="26"/>
      <c r="B269" s="42"/>
      <c r="C269" s="28"/>
      <c r="D269" s="28"/>
      <c r="E269" s="28"/>
      <c r="F269" s="32"/>
      <c r="G269" s="35"/>
      <c r="H269" s="37"/>
      <c r="I269" s="38"/>
      <c r="J269" s="38"/>
      <c r="K269" s="39"/>
      <c r="L269" s="40"/>
    </row>
    <row r="270" spans="1:12">
      <c r="A270" s="26"/>
      <c r="B270" s="42" t="s">
        <v>241</v>
      </c>
      <c r="C270" s="28" t="s">
        <v>227</v>
      </c>
      <c r="D270" s="28" t="s">
        <v>216</v>
      </c>
      <c r="E270" s="28">
        <v>330</v>
      </c>
      <c r="F270" s="32">
        <v>440</v>
      </c>
      <c r="G270" s="35"/>
      <c r="H270" s="37"/>
      <c r="I270" s="38"/>
      <c r="J270" s="38"/>
      <c r="K270" s="39"/>
      <c r="L270" s="40"/>
    </row>
    <row r="271" spans="1:12">
      <c r="A271" s="26"/>
      <c r="B271" s="42"/>
      <c r="C271" s="28" t="s">
        <v>212</v>
      </c>
      <c r="D271" s="28" t="s">
        <v>216</v>
      </c>
      <c r="E271" s="28"/>
      <c r="F271" s="32">
        <v>494</v>
      </c>
      <c r="G271" s="35">
        <v>7</v>
      </c>
      <c r="H271" s="37"/>
      <c r="I271" s="38"/>
      <c r="J271" s="38"/>
      <c r="K271" s="39"/>
      <c r="L271" s="40"/>
    </row>
    <row r="272" spans="1:12">
      <c r="A272" s="26"/>
      <c r="B272" s="42"/>
      <c r="C272" s="28" t="s">
        <v>212</v>
      </c>
      <c r="D272" s="28" t="s">
        <v>216</v>
      </c>
      <c r="E272" s="28"/>
      <c r="F272" s="32">
        <v>347</v>
      </c>
      <c r="G272" s="35">
        <v>9.5</v>
      </c>
      <c r="H272" s="37"/>
      <c r="I272" s="38"/>
      <c r="J272" s="38"/>
      <c r="K272" s="39"/>
      <c r="L272" s="40" t="s">
        <v>232</v>
      </c>
    </row>
    <row r="273" spans="1:12">
      <c r="A273" s="26"/>
      <c r="B273" s="42" t="s">
        <v>242</v>
      </c>
      <c r="C273" s="28" t="s">
        <v>216</v>
      </c>
      <c r="D273" s="28" t="s">
        <v>222</v>
      </c>
      <c r="E273" s="30" t="s">
        <v>16</v>
      </c>
      <c r="F273" s="32">
        <v>730</v>
      </c>
      <c r="G273" s="35"/>
      <c r="H273" s="37" t="s">
        <v>239</v>
      </c>
      <c r="I273" s="38"/>
      <c r="J273" s="38"/>
      <c r="K273" s="39"/>
      <c r="L273" s="40"/>
    </row>
    <row r="274" spans="1:12">
      <c r="A274" s="26"/>
      <c r="B274" s="42"/>
      <c r="C274" s="28" t="s">
        <v>216</v>
      </c>
      <c r="D274" s="28" t="s">
        <v>243</v>
      </c>
      <c r="E274" s="30"/>
      <c r="F274" s="32">
        <v>500</v>
      </c>
      <c r="G274" s="35"/>
      <c r="H274" s="37"/>
      <c r="I274" s="38"/>
      <c r="J274" s="38"/>
      <c r="K274" s="39"/>
      <c r="L274" s="40"/>
    </row>
    <row r="275" spans="1:12">
      <c r="A275" s="26"/>
      <c r="B275" s="42"/>
      <c r="C275" s="28" t="s">
        <v>216</v>
      </c>
      <c r="D275" s="28" t="s">
        <v>224</v>
      </c>
      <c r="E275" s="30">
        <v>930</v>
      </c>
      <c r="F275" s="32" t="s">
        <v>16</v>
      </c>
      <c r="G275" s="35"/>
      <c r="H275" s="37" t="s">
        <v>231</v>
      </c>
      <c r="I275" s="38"/>
      <c r="J275" s="38"/>
      <c r="K275" s="39"/>
      <c r="L275" s="40"/>
    </row>
    <row r="276" spans="1:12">
      <c r="A276" s="26"/>
      <c r="B276" s="42"/>
      <c r="C276" s="28" t="s">
        <v>216</v>
      </c>
      <c r="D276" s="28" t="s">
        <v>212</v>
      </c>
      <c r="E276" s="30">
        <v>800</v>
      </c>
      <c r="F276" s="32"/>
      <c r="G276" s="35">
        <v>7</v>
      </c>
      <c r="H276" s="37"/>
      <c r="I276" s="38"/>
      <c r="J276" s="38"/>
      <c r="K276" s="39"/>
      <c r="L276" s="40"/>
    </row>
    <row r="277" spans="1:12">
      <c r="A277" s="26"/>
      <c r="B277" s="42"/>
      <c r="C277" s="28" t="s">
        <v>216</v>
      </c>
      <c r="D277" s="28" t="s">
        <v>212</v>
      </c>
      <c r="E277" s="30">
        <v>310</v>
      </c>
      <c r="F277" s="32"/>
      <c r="G277" s="35">
        <v>11.5</v>
      </c>
      <c r="H277" s="37" t="s">
        <v>244</v>
      </c>
      <c r="I277" s="38"/>
      <c r="J277" s="38"/>
      <c r="K277" s="39"/>
      <c r="L277" s="40" t="s">
        <v>245</v>
      </c>
    </row>
    <row r="278" spans="1:12">
      <c r="A278" s="26"/>
      <c r="B278" s="42"/>
      <c r="C278" s="28" t="s">
        <v>92</v>
      </c>
      <c r="D278" s="28" t="s">
        <v>212</v>
      </c>
      <c r="E278" s="30">
        <v>680</v>
      </c>
      <c r="F278" s="32"/>
      <c r="G278" s="35">
        <v>7.5</v>
      </c>
      <c r="H278" s="37"/>
      <c r="I278" s="38"/>
      <c r="J278" s="38"/>
      <c r="K278" s="39"/>
      <c r="L278" s="40"/>
    </row>
    <row r="279" spans="1:12">
      <c r="A279" s="26"/>
      <c r="B279" s="42"/>
      <c r="C279" s="28" t="s">
        <v>92</v>
      </c>
      <c r="D279" s="28" t="s">
        <v>212</v>
      </c>
      <c r="E279" s="30">
        <v>270</v>
      </c>
      <c r="F279" s="32"/>
      <c r="G279" s="35">
        <v>10.5</v>
      </c>
      <c r="H279" s="37" t="s">
        <v>231</v>
      </c>
      <c r="I279" s="38"/>
      <c r="J279" s="38"/>
      <c r="K279" s="39"/>
      <c r="L279" s="40" t="s">
        <v>16</v>
      </c>
    </row>
    <row r="280" spans="1:12">
      <c r="A280" s="26"/>
      <c r="B280" s="42"/>
      <c r="C280" s="28" t="s">
        <v>213</v>
      </c>
      <c r="D280" s="28" t="s">
        <v>90</v>
      </c>
      <c r="E280" s="28">
        <v>305</v>
      </c>
      <c r="F280" s="32"/>
      <c r="G280" s="35">
        <v>7.5</v>
      </c>
      <c r="H280" s="37" t="s">
        <v>231</v>
      </c>
      <c r="I280" s="38"/>
      <c r="J280" s="38"/>
      <c r="K280" s="39"/>
      <c r="L280" s="40" t="s">
        <v>246</v>
      </c>
    </row>
    <row r="281" spans="1:12">
      <c r="A281" s="26"/>
      <c r="B281" s="42" t="s">
        <v>16</v>
      </c>
      <c r="C281" s="28" t="s">
        <v>247</v>
      </c>
      <c r="D281" s="28" t="s">
        <v>236</v>
      </c>
      <c r="E281" s="30"/>
      <c r="F281" s="32">
        <v>200</v>
      </c>
      <c r="G281" s="35"/>
      <c r="H281" s="37"/>
      <c r="I281" s="38"/>
      <c r="J281" s="38"/>
      <c r="K281" s="39"/>
      <c r="L281" s="40"/>
    </row>
    <row r="282" spans="1:12">
      <c r="A282" s="26"/>
      <c r="B282" s="42"/>
      <c r="C282" s="28" t="s">
        <v>247</v>
      </c>
      <c r="D282" s="28" t="s">
        <v>222</v>
      </c>
      <c r="E282" s="30"/>
      <c r="F282" s="32">
        <v>480</v>
      </c>
      <c r="G282" s="35"/>
      <c r="H282" s="37" t="s">
        <v>238</v>
      </c>
      <c r="I282" s="38"/>
      <c r="J282" s="38"/>
      <c r="K282" s="39"/>
      <c r="L282" s="40"/>
    </row>
    <row r="283" spans="1:12">
      <c r="A283" s="26"/>
      <c r="B283" s="42"/>
      <c r="C283" s="28" t="s">
        <v>247</v>
      </c>
      <c r="D283" s="28" t="s">
        <v>243</v>
      </c>
      <c r="E283" s="30"/>
      <c r="F283" s="32">
        <v>370</v>
      </c>
      <c r="G283" s="35"/>
      <c r="H283" s="37" t="s">
        <v>16</v>
      </c>
      <c r="I283" s="38"/>
      <c r="J283" s="38"/>
      <c r="K283" s="39"/>
      <c r="L283" s="40"/>
    </row>
    <row r="284" spans="1:12">
      <c r="A284" s="26"/>
      <c r="B284" s="42"/>
      <c r="C284" s="28"/>
      <c r="D284" s="28"/>
      <c r="E284" s="28"/>
      <c r="F284" s="32"/>
      <c r="G284" s="35"/>
      <c r="H284" s="37"/>
      <c r="I284" s="38"/>
      <c r="J284" s="38"/>
      <c r="K284" s="39"/>
      <c r="L284" s="40"/>
    </row>
    <row r="285" spans="1:12">
      <c r="A285" s="26"/>
      <c r="B285" s="42"/>
      <c r="C285" s="28"/>
      <c r="D285" s="28"/>
      <c r="E285" s="28"/>
      <c r="F285" s="32"/>
      <c r="G285" s="35"/>
      <c r="H285" s="37"/>
      <c r="I285" s="38"/>
      <c r="J285" s="38"/>
      <c r="K285" s="39"/>
      <c r="L285" s="40"/>
    </row>
    <row r="286" spans="1:12">
      <c r="A286" s="26"/>
      <c r="B286" s="42" t="s">
        <v>248</v>
      </c>
      <c r="C286" s="28" t="s">
        <v>212</v>
      </c>
      <c r="D286" s="28" t="s">
        <v>90</v>
      </c>
      <c r="E286" s="28">
        <v>340</v>
      </c>
      <c r="F286" s="32">
        <v>530</v>
      </c>
      <c r="G286" s="35">
        <v>4.5</v>
      </c>
      <c r="H286" s="37"/>
      <c r="I286" s="38"/>
      <c r="J286" s="38"/>
      <c r="K286" s="39"/>
      <c r="L286" s="40"/>
    </row>
    <row r="287" spans="1:12">
      <c r="A287" s="26"/>
      <c r="B287" s="42"/>
      <c r="C287" s="28" t="s">
        <v>212</v>
      </c>
      <c r="D287" s="28" t="s">
        <v>90</v>
      </c>
      <c r="E287" s="28"/>
      <c r="F287" s="32">
        <v>390</v>
      </c>
      <c r="G287" s="35">
        <v>20</v>
      </c>
      <c r="H287" s="37" t="s">
        <v>89</v>
      </c>
      <c r="I287" s="38"/>
      <c r="J287" s="38"/>
      <c r="K287" s="39"/>
      <c r="L287" s="40" t="s">
        <v>16</v>
      </c>
    </row>
    <row r="288" spans="1:12">
      <c r="A288" s="26"/>
      <c r="B288" s="42"/>
      <c r="C288" s="28" t="s">
        <v>90</v>
      </c>
      <c r="D288" s="28" t="s">
        <v>249</v>
      </c>
      <c r="E288" s="30"/>
      <c r="F288" s="32">
        <v>230</v>
      </c>
      <c r="G288" s="35"/>
      <c r="H288" s="37"/>
      <c r="I288" s="38"/>
      <c r="J288" s="38"/>
      <c r="K288" s="39"/>
      <c r="L288" s="40"/>
    </row>
    <row r="289" spans="1:12">
      <c r="A289" s="26"/>
      <c r="B289" s="42"/>
      <c r="C289" s="28" t="s">
        <v>237</v>
      </c>
      <c r="D289" s="28" t="s">
        <v>90</v>
      </c>
      <c r="E289" s="28"/>
      <c r="F289" s="32">
        <v>306</v>
      </c>
      <c r="G289" s="35">
        <v>5</v>
      </c>
      <c r="H289" s="37"/>
      <c r="I289" s="38"/>
      <c r="J289" s="38"/>
      <c r="K289" s="39"/>
      <c r="L289" s="40"/>
    </row>
    <row r="290" spans="1:12">
      <c r="A290" s="26"/>
      <c r="B290" s="42"/>
      <c r="C290" s="28"/>
      <c r="D290" s="28"/>
      <c r="E290" s="28"/>
      <c r="F290" s="32"/>
      <c r="G290" s="35"/>
      <c r="H290" s="37"/>
      <c r="I290" s="38"/>
      <c r="J290" s="38"/>
      <c r="K290" s="39"/>
      <c r="L290" s="40"/>
    </row>
    <row r="291" spans="1:12">
      <c r="A291" s="26"/>
      <c r="B291" s="42" t="s">
        <v>250</v>
      </c>
      <c r="C291" s="28" t="s">
        <v>216</v>
      </c>
      <c r="D291" s="28" t="s">
        <v>251</v>
      </c>
      <c r="E291" s="28">
        <v>550</v>
      </c>
      <c r="F291" s="32"/>
      <c r="G291" s="35"/>
      <c r="H291" s="37" t="s">
        <v>227</v>
      </c>
      <c r="I291" s="38"/>
      <c r="J291" s="38"/>
      <c r="K291" s="39"/>
      <c r="L291" s="40"/>
    </row>
    <row r="292" spans="1:12">
      <c r="A292" s="26"/>
      <c r="B292" s="42"/>
      <c r="C292" s="28" t="s">
        <v>216</v>
      </c>
      <c r="D292" s="28" t="s">
        <v>251</v>
      </c>
      <c r="E292" s="30" t="s">
        <v>252</v>
      </c>
      <c r="F292" s="32"/>
      <c r="G292" s="35"/>
      <c r="H292" s="37" t="s">
        <v>227</v>
      </c>
      <c r="I292" s="38"/>
      <c r="J292" s="38"/>
      <c r="K292" s="39"/>
      <c r="L292" s="40"/>
    </row>
    <row r="293" spans="1:12">
      <c r="A293" s="26"/>
      <c r="B293" s="42"/>
      <c r="C293" s="28"/>
      <c r="D293" s="28"/>
      <c r="E293" s="30"/>
      <c r="F293" s="32"/>
      <c r="G293" s="35"/>
      <c r="H293" s="37"/>
      <c r="I293" s="38"/>
      <c r="J293" s="38"/>
      <c r="K293" s="39"/>
      <c r="L293" s="40"/>
    </row>
    <row r="294" spans="1:12">
      <c r="A294" s="26"/>
      <c r="B294" s="42" t="s">
        <v>253</v>
      </c>
      <c r="C294" s="28" t="s">
        <v>216</v>
      </c>
      <c r="D294" s="28" t="s">
        <v>220</v>
      </c>
      <c r="E294" s="28">
        <v>290</v>
      </c>
      <c r="F294" s="32">
        <v>440</v>
      </c>
      <c r="G294" s="35">
        <v>5</v>
      </c>
      <c r="H294" s="37"/>
      <c r="I294" s="38"/>
      <c r="J294" s="38"/>
      <c r="K294" s="39"/>
      <c r="L294" s="40"/>
    </row>
    <row r="295" spans="1:12">
      <c r="A295" s="26"/>
      <c r="B295" s="42"/>
      <c r="C295" s="28" t="s">
        <v>216</v>
      </c>
      <c r="D295" s="28" t="s">
        <v>254</v>
      </c>
      <c r="E295" s="28">
        <v>400</v>
      </c>
      <c r="F295" s="32"/>
      <c r="G295" s="35"/>
      <c r="H295" s="37" t="s">
        <v>255</v>
      </c>
      <c r="I295" s="38"/>
      <c r="J295" s="38"/>
      <c r="K295" s="39"/>
      <c r="L295" s="40"/>
    </row>
    <row r="296" spans="1:12">
      <c r="A296" s="26"/>
      <c r="B296" s="42"/>
      <c r="C296" s="28" t="s">
        <v>216</v>
      </c>
      <c r="D296" s="28" t="s">
        <v>217</v>
      </c>
      <c r="E296" s="28">
        <v>580</v>
      </c>
      <c r="F296" s="32"/>
      <c r="G296" s="35"/>
      <c r="H296" s="37" t="s">
        <v>220</v>
      </c>
      <c r="I296" s="38"/>
      <c r="J296" s="38"/>
      <c r="K296" s="39"/>
      <c r="L296" s="40"/>
    </row>
    <row r="297" spans="1:12">
      <c r="A297" s="26"/>
      <c r="B297" s="42"/>
      <c r="C297" s="28" t="s">
        <v>216</v>
      </c>
      <c r="D297" s="28" t="s">
        <v>215</v>
      </c>
      <c r="E297" s="28"/>
      <c r="F297" s="32">
        <v>1140</v>
      </c>
      <c r="G297" s="35"/>
      <c r="H297" s="37" t="s">
        <v>220</v>
      </c>
      <c r="I297" s="38" t="s">
        <v>217</v>
      </c>
      <c r="J297" s="38"/>
      <c r="K297" s="39"/>
      <c r="L297" s="40"/>
    </row>
    <row r="298" spans="1:12">
      <c r="A298" s="26"/>
      <c r="B298" s="42" t="s">
        <v>16</v>
      </c>
      <c r="C298" s="28" t="s">
        <v>216</v>
      </c>
      <c r="D298" s="28" t="s">
        <v>90</v>
      </c>
      <c r="E298" s="30">
        <v>300</v>
      </c>
      <c r="F298" s="32">
        <v>443</v>
      </c>
      <c r="G298" s="35">
        <v>4</v>
      </c>
      <c r="H298" s="37" t="s">
        <v>16</v>
      </c>
      <c r="I298" s="38"/>
      <c r="J298" s="38"/>
      <c r="K298" s="39"/>
      <c r="L298" s="40"/>
    </row>
    <row r="299" spans="1:12">
      <c r="A299" s="26"/>
      <c r="B299" s="42"/>
      <c r="C299" s="28" t="s">
        <v>256</v>
      </c>
      <c r="D299" s="28" t="s">
        <v>256</v>
      </c>
      <c r="E299" s="30"/>
      <c r="F299" s="32">
        <v>464</v>
      </c>
      <c r="G299" s="35"/>
      <c r="H299" s="37" t="s">
        <v>90</v>
      </c>
      <c r="I299" s="38" t="s">
        <v>216</v>
      </c>
      <c r="J299" s="38"/>
      <c r="K299" s="39"/>
      <c r="L299" s="40"/>
    </row>
    <row r="300" spans="1:12">
      <c r="A300" s="26"/>
      <c r="B300" s="42"/>
      <c r="C300" s="28" t="s">
        <v>216</v>
      </c>
      <c r="D300" s="28" t="s">
        <v>89</v>
      </c>
      <c r="E300" s="30">
        <v>100</v>
      </c>
      <c r="F300" s="32"/>
      <c r="G300" s="35"/>
      <c r="H300" s="37"/>
      <c r="I300" s="38"/>
      <c r="J300" s="38"/>
      <c r="K300" s="39"/>
      <c r="L300" s="40"/>
    </row>
    <row r="301" spans="1:12">
      <c r="A301" s="26"/>
      <c r="B301" s="42"/>
      <c r="C301" s="28" t="s">
        <v>257</v>
      </c>
      <c r="D301" s="28" t="s">
        <v>89</v>
      </c>
      <c r="E301" s="30">
        <v>166</v>
      </c>
      <c r="F301" s="32"/>
      <c r="G301" s="35"/>
      <c r="H301" s="37"/>
      <c r="I301" s="38"/>
      <c r="J301" s="38"/>
      <c r="K301" s="39"/>
      <c r="L301" s="40"/>
    </row>
    <row r="302" spans="1:12">
      <c r="A302" s="26"/>
      <c r="B302" s="42"/>
      <c r="C302" s="28" t="s">
        <v>89</v>
      </c>
      <c r="D302" s="28" t="s">
        <v>90</v>
      </c>
      <c r="E302" s="30">
        <v>163</v>
      </c>
      <c r="F302" s="32"/>
      <c r="G302" s="35">
        <v>1.5</v>
      </c>
      <c r="H302" s="37"/>
      <c r="I302" s="38"/>
      <c r="J302" s="38"/>
      <c r="K302" s="39"/>
      <c r="L302" s="40"/>
    </row>
    <row r="303" spans="1:12">
      <c r="A303" s="26"/>
      <c r="B303" s="42"/>
      <c r="C303" s="28" t="s">
        <v>92</v>
      </c>
      <c r="D303" s="28" t="s">
        <v>90</v>
      </c>
      <c r="E303" s="30">
        <v>90</v>
      </c>
      <c r="F303" s="32"/>
      <c r="G303" s="35">
        <v>4</v>
      </c>
      <c r="H303" s="37"/>
      <c r="I303" s="38"/>
      <c r="J303" s="38"/>
      <c r="K303" s="39"/>
      <c r="L303" s="40"/>
    </row>
    <row r="304" spans="1:12">
      <c r="A304" s="26"/>
      <c r="B304" s="42"/>
      <c r="C304" s="28" t="s">
        <v>216</v>
      </c>
      <c r="D304" s="28" t="s">
        <v>90</v>
      </c>
      <c r="E304" s="30">
        <v>163</v>
      </c>
      <c r="F304" s="32"/>
      <c r="G304" s="35">
        <v>4</v>
      </c>
      <c r="H304" s="37"/>
      <c r="I304" s="38"/>
      <c r="J304" s="38"/>
      <c r="K304" s="39"/>
      <c r="L304" s="40"/>
    </row>
    <row r="305" spans="1:12">
      <c r="A305" s="26"/>
      <c r="B305" s="42"/>
      <c r="C305" s="28" t="s">
        <v>216</v>
      </c>
      <c r="D305" s="28" t="s">
        <v>90</v>
      </c>
      <c r="E305" s="30">
        <v>90</v>
      </c>
      <c r="F305" s="32"/>
      <c r="G305" s="35">
        <v>8</v>
      </c>
      <c r="H305" s="37" t="s">
        <v>92</v>
      </c>
      <c r="I305" s="38"/>
      <c r="J305" s="38"/>
      <c r="K305" s="39"/>
      <c r="L305" s="40" t="s">
        <v>16</v>
      </c>
    </row>
    <row r="306" spans="1:12">
      <c r="A306" s="26"/>
      <c r="B306" s="42"/>
      <c r="C306" s="28"/>
      <c r="D306" s="28"/>
      <c r="E306" s="30"/>
      <c r="F306" s="32"/>
      <c r="G306" s="35"/>
      <c r="H306" s="37"/>
      <c r="I306" s="38"/>
      <c r="J306" s="38"/>
      <c r="K306" s="39"/>
      <c r="L306" s="40"/>
    </row>
    <row r="307" spans="1:12">
      <c r="A307" s="26"/>
      <c r="B307" s="42" t="s">
        <v>258</v>
      </c>
      <c r="C307" s="28" t="s">
        <v>257</v>
      </c>
      <c r="D307" s="28" t="s">
        <v>89</v>
      </c>
      <c r="E307" s="28">
        <v>166</v>
      </c>
      <c r="F307" s="32">
        <v>220</v>
      </c>
      <c r="G307" s="35">
        <v>3.5</v>
      </c>
      <c r="H307" s="37"/>
      <c r="I307" s="38"/>
      <c r="J307" s="38"/>
      <c r="K307" s="39"/>
      <c r="L307" s="40"/>
    </row>
    <row r="308" spans="1:12">
      <c r="A308" s="26"/>
      <c r="B308" s="42" t="s">
        <v>16</v>
      </c>
      <c r="C308" s="28" t="s">
        <v>259</v>
      </c>
      <c r="D308" s="28" t="s">
        <v>216</v>
      </c>
      <c r="E308" s="28">
        <v>140</v>
      </c>
      <c r="F308" s="32">
        <v>215</v>
      </c>
      <c r="G308" s="35">
        <v>3.5</v>
      </c>
      <c r="H308" s="37"/>
      <c r="I308" s="38"/>
      <c r="J308" s="38"/>
      <c r="K308" s="39"/>
      <c r="L308" s="40"/>
    </row>
    <row r="309" spans="1:12">
      <c r="A309" s="26"/>
      <c r="B309" s="42"/>
      <c r="C309" s="28" t="s">
        <v>260</v>
      </c>
      <c r="D309" s="28" t="s">
        <v>92</v>
      </c>
      <c r="E309" s="28">
        <v>116</v>
      </c>
      <c r="F309" s="32"/>
      <c r="G309" s="35">
        <v>6</v>
      </c>
      <c r="H309" s="37" t="s">
        <v>261</v>
      </c>
      <c r="I309" s="38"/>
      <c r="J309" s="38"/>
      <c r="K309" s="39"/>
      <c r="L309" s="40"/>
    </row>
    <row r="310" spans="1:12">
      <c r="A310" s="26"/>
      <c r="B310" s="42"/>
      <c r="C310" s="28" t="s">
        <v>260</v>
      </c>
      <c r="D310" s="28" t="s">
        <v>216</v>
      </c>
      <c r="E310" s="28">
        <v>117</v>
      </c>
      <c r="F310" s="32"/>
      <c r="G310" s="35">
        <v>6</v>
      </c>
      <c r="H310" s="37" t="s">
        <v>261</v>
      </c>
      <c r="I310" s="38"/>
      <c r="J310" s="38"/>
      <c r="K310" s="39"/>
      <c r="L310" s="40"/>
    </row>
    <row r="311" spans="1:12">
      <c r="A311" s="26"/>
      <c r="B311" s="42"/>
      <c r="C311" s="28" t="s">
        <v>90</v>
      </c>
      <c r="D311" s="28" t="s">
        <v>260</v>
      </c>
      <c r="E311" s="28">
        <v>80</v>
      </c>
      <c r="F311" s="32"/>
      <c r="G311" s="35"/>
      <c r="H311" s="37"/>
      <c r="I311" s="38"/>
      <c r="J311" s="38"/>
      <c r="K311" s="39"/>
      <c r="L311" s="40"/>
    </row>
    <row r="312" spans="1:12">
      <c r="A312" s="26"/>
      <c r="B312" s="42"/>
      <c r="C312" s="28" t="s">
        <v>216</v>
      </c>
      <c r="D312" s="28" t="s">
        <v>262</v>
      </c>
      <c r="E312" s="28"/>
      <c r="F312" s="32">
        <v>235</v>
      </c>
      <c r="G312" s="35">
        <v>3.5</v>
      </c>
      <c r="H312" s="37"/>
      <c r="I312" s="38"/>
      <c r="J312" s="38"/>
      <c r="K312" s="39"/>
      <c r="L312" s="40"/>
    </row>
    <row r="313" spans="1:12">
      <c r="A313" s="26"/>
      <c r="B313" s="42"/>
      <c r="C313" s="28"/>
      <c r="D313" s="28"/>
      <c r="E313" s="28"/>
      <c r="F313" s="32"/>
      <c r="G313" s="35"/>
      <c r="H313" s="37"/>
      <c r="I313" s="38"/>
      <c r="J313" s="38"/>
      <c r="K313" s="39"/>
      <c r="L313" s="40"/>
    </row>
    <row r="314" spans="1:12">
      <c r="A314" s="26"/>
      <c r="B314" s="42" t="s">
        <v>263</v>
      </c>
      <c r="C314" s="28" t="s">
        <v>215</v>
      </c>
      <c r="D314" s="28" t="s">
        <v>264</v>
      </c>
      <c r="E314" s="28">
        <v>210</v>
      </c>
      <c r="F314" s="32">
        <v>500</v>
      </c>
      <c r="G314" s="35">
        <v>6</v>
      </c>
      <c r="H314" s="37" t="s">
        <v>217</v>
      </c>
      <c r="I314" s="38"/>
      <c r="J314" s="38"/>
      <c r="K314" s="39"/>
      <c r="L314" s="40" t="s">
        <v>16</v>
      </c>
    </row>
    <row r="315" spans="1:12">
      <c r="A315" s="26"/>
      <c r="B315" s="42"/>
      <c r="C315" s="28" t="s">
        <v>217</v>
      </c>
      <c r="D315" s="28" t="s">
        <v>264</v>
      </c>
      <c r="E315" s="28"/>
      <c r="F315" s="32">
        <v>370</v>
      </c>
      <c r="G315" s="35">
        <v>1.5</v>
      </c>
      <c r="H315" s="37"/>
      <c r="I315" s="38"/>
      <c r="J315" s="38"/>
      <c r="K315" s="39"/>
      <c r="L315" s="40"/>
    </row>
    <row r="316" spans="1:12">
      <c r="A316" s="26"/>
      <c r="B316" s="42" t="s">
        <v>16</v>
      </c>
      <c r="C316" s="28" t="s">
        <v>217</v>
      </c>
      <c r="D316" s="28" t="s">
        <v>215</v>
      </c>
      <c r="E316" s="28">
        <v>120</v>
      </c>
      <c r="F316" s="32">
        <v>170</v>
      </c>
      <c r="G316" s="35"/>
      <c r="H316" s="37"/>
      <c r="I316" s="38"/>
      <c r="J316" s="38"/>
      <c r="K316" s="39"/>
      <c r="L316" s="40"/>
    </row>
    <row r="317" spans="1:12">
      <c r="A317" s="26"/>
      <c r="B317" s="42"/>
      <c r="C317" s="28" t="s">
        <v>217</v>
      </c>
      <c r="D317" s="28" t="s">
        <v>265</v>
      </c>
      <c r="E317" s="28">
        <v>480</v>
      </c>
      <c r="F317" s="32">
        <v>900</v>
      </c>
      <c r="G317" s="35"/>
      <c r="H317" s="37"/>
      <c r="I317" s="38"/>
      <c r="J317" s="38"/>
      <c r="K317" s="39"/>
      <c r="L317" s="40"/>
    </row>
    <row r="318" spans="1:12" s="168" customFormat="1">
      <c r="B318" s="42"/>
      <c r="C318" s="28" t="s">
        <v>217</v>
      </c>
      <c r="D318" s="28" t="s">
        <v>217</v>
      </c>
      <c r="E318" s="28"/>
      <c r="F318" s="32">
        <v>532</v>
      </c>
      <c r="G318" s="35"/>
      <c r="H318" s="37" t="s">
        <v>848</v>
      </c>
      <c r="I318" s="38" t="s">
        <v>849</v>
      </c>
      <c r="J318" s="38"/>
      <c r="K318" s="39"/>
      <c r="L318" s="40"/>
    </row>
    <row r="319" spans="1:12">
      <c r="A319" s="26"/>
      <c r="B319" s="42"/>
      <c r="C319" s="28" t="s">
        <v>220</v>
      </c>
      <c r="D319" s="28" t="s">
        <v>217</v>
      </c>
      <c r="E319" s="28">
        <v>430</v>
      </c>
      <c r="F319" s="32">
        <v>500</v>
      </c>
      <c r="G319" s="35"/>
      <c r="H319" s="37"/>
      <c r="I319" s="38"/>
      <c r="J319" s="38"/>
      <c r="K319" s="39"/>
      <c r="L319" s="40"/>
    </row>
    <row r="320" spans="1:12">
      <c r="A320" s="26"/>
      <c r="B320" s="42"/>
      <c r="C320" s="28" t="s">
        <v>220</v>
      </c>
      <c r="D320" s="28" t="s">
        <v>265</v>
      </c>
      <c r="E320" s="28">
        <v>740</v>
      </c>
      <c r="F320" s="32">
        <v>840</v>
      </c>
      <c r="G320" s="35"/>
      <c r="H320" s="37"/>
      <c r="I320" s="38"/>
      <c r="J320" s="38"/>
      <c r="K320" s="39"/>
      <c r="L320" s="40"/>
    </row>
    <row r="321" spans="1:12">
      <c r="A321" s="26"/>
      <c r="B321" s="42"/>
      <c r="C321" s="28" t="s">
        <v>220</v>
      </c>
      <c r="D321" s="28" t="s">
        <v>215</v>
      </c>
      <c r="E321" s="28">
        <v>445</v>
      </c>
      <c r="F321" s="32">
        <v>710</v>
      </c>
      <c r="G321" s="35" t="s">
        <v>16</v>
      </c>
      <c r="H321" s="37" t="s">
        <v>217</v>
      </c>
      <c r="I321" s="38"/>
      <c r="J321" s="38"/>
      <c r="K321" s="39"/>
      <c r="L321" s="40"/>
    </row>
    <row r="322" spans="1:12">
      <c r="A322" s="26"/>
      <c r="B322" s="42"/>
      <c r="C322" s="28" t="s">
        <v>265</v>
      </c>
      <c r="D322" s="28" t="s">
        <v>266</v>
      </c>
      <c r="E322" s="28"/>
      <c r="F322" s="32">
        <v>512</v>
      </c>
      <c r="G322" s="35"/>
      <c r="H322" s="37"/>
      <c r="I322" s="38"/>
      <c r="J322" s="38"/>
      <c r="K322" s="39"/>
      <c r="L322" s="40"/>
    </row>
    <row r="323" spans="1:12">
      <c r="A323" s="26"/>
      <c r="B323" s="42"/>
      <c r="C323" s="28" t="s">
        <v>265</v>
      </c>
      <c r="D323" s="28" t="s">
        <v>217</v>
      </c>
      <c r="E323" s="28">
        <v>650</v>
      </c>
      <c r="F323" s="32" t="s">
        <v>16</v>
      </c>
      <c r="G323" s="35"/>
      <c r="H323" s="37"/>
      <c r="I323" s="38"/>
      <c r="J323" s="38"/>
      <c r="K323" s="39"/>
      <c r="L323" s="40"/>
    </row>
    <row r="324" spans="1:12">
      <c r="A324" s="26"/>
      <c r="B324" s="42"/>
      <c r="C324" s="28" t="s">
        <v>265</v>
      </c>
      <c r="D324" s="28" t="s">
        <v>220</v>
      </c>
      <c r="E324" s="28">
        <v>690</v>
      </c>
      <c r="F324" s="32"/>
      <c r="G324" s="35"/>
      <c r="H324" s="37"/>
      <c r="I324" s="38"/>
      <c r="J324" s="38"/>
      <c r="K324" s="39"/>
      <c r="L324" s="40"/>
    </row>
    <row r="325" spans="1:12">
      <c r="A325" s="26"/>
      <c r="B325" s="42"/>
      <c r="C325" s="28" t="s">
        <v>90</v>
      </c>
      <c r="D325" s="28" t="s">
        <v>260</v>
      </c>
      <c r="E325" s="28">
        <v>110</v>
      </c>
      <c r="F325" s="32">
        <v>220</v>
      </c>
      <c r="G325" s="35">
        <v>1</v>
      </c>
      <c r="H325" s="37"/>
      <c r="I325" s="38"/>
      <c r="J325" s="38"/>
      <c r="K325" s="39"/>
      <c r="L325" s="40"/>
    </row>
    <row r="326" spans="1:12" s="168" customFormat="1">
      <c r="B326" s="42"/>
      <c r="C326" s="28" t="s">
        <v>869</v>
      </c>
      <c r="D326" s="28" t="s">
        <v>870</v>
      </c>
      <c r="E326" s="28"/>
      <c r="F326" s="33" t="s">
        <v>871</v>
      </c>
      <c r="G326" s="35"/>
      <c r="H326" s="37"/>
      <c r="I326" s="38"/>
      <c r="J326" s="38"/>
      <c r="K326" s="39"/>
      <c r="L326" s="40"/>
    </row>
    <row r="327" spans="1:12">
      <c r="A327" s="26"/>
      <c r="B327" s="42"/>
      <c r="C327" s="28" t="s">
        <v>220</v>
      </c>
      <c r="D327" s="28" t="s">
        <v>220</v>
      </c>
      <c r="E327" s="28">
        <v>990</v>
      </c>
      <c r="F327" s="32" t="s">
        <v>16</v>
      </c>
      <c r="G327" s="35"/>
      <c r="H327" s="37" t="s">
        <v>215</v>
      </c>
      <c r="I327" s="38" t="s">
        <v>264</v>
      </c>
      <c r="J327" s="38" t="s">
        <v>220</v>
      </c>
      <c r="K327" s="39"/>
      <c r="L327" s="40"/>
    </row>
    <row r="328" spans="1:12">
      <c r="A328" s="26"/>
      <c r="B328" s="42"/>
      <c r="C328" s="28"/>
      <c r="D328" s="28"/>
      <c r="E328" s="28"/>
      <c r="F328" s="32"/>
      <c r="G328" s="35"/>
      <c r="H328" s="37">
        <v>9</v>
      </c>
      <c r="I328" s="38">
        <v>3</v>
      </c>
      <c r="J328" s="38">
        <v>3</v>
      </c>
      <c r="K328" s="39"/>
      <c r="L328" s="40"/>
    </row>
    <row r="329" spans="1:12">
      <c r="A329" s="26"/>
      <c r="B329" s="42"/>
      <c r="C329" s="28"/>
      <c r="D329" s="28"/>
      <c r="E329" s="28"/>
      <c r="F329" s="32"/>
      <c r="G329" s="35"/>
      <c r="H329" s="59">
        <v>0.62847222222222221</v>
      </c>
      <c r="I329" s="60">
        <v>0.71527777777777779</v>
      </c>
      <c r="J329" s="60">
        <v>0.91666666666666663</v>
      </c>
      <c r="K329" s="39"/>
      <c r="L329" s="40" t="s">
        <v>267</v>
      </c>
    </row>
    <row r="330" spans="1:12">
      <c r="A330" s="26"/>
      <c r="B330" s="42" t="s">
        <v>268</v>
      </c>
      <c r="C330" s="28" t="s">
        <v>259</v>
      </c>
      <c r="D330" s="28" t="s">
        <v>90</v>
      </c>
      <c r="E330" s="28">
        <v>420</v>
      </c>
      <c r="F330" s="32">
        <v>585</v>
      </c>
      <c r="G330" s="35">
        <v>7</v>
      </c>
      <c r="H330" s="37"/>
      <c r="I330" s="38"/>
      <c r="J330" s="38"/>
      <c r="K330" s="39"/>
      <c r="L330" s="40"/>
    </row>
    <row r="331" spans="1:12">
      <c r="A331" s="26"/>
      <c r="B331" s="42"/>
      <c r="C331" s="28" t="s">
        <v>90</v>
      </c>
      <c r="D331" s="28" t="s">
        <v>259</v>
      </c>
      <c r="E331" s="28">
        <v>255</v>
      </c>
      <c r="F331" s="32"/>
      <c r="G331" s="35"/>
      <c r="H331" s="37"/>
      <c r="I331" s="38"/>
      <c r="J331" s="38"/>
      <c r="K331" s="39"/>
      <c r="L331" s="40"/>
    </row>
    <row r="332" spans="1:12" s="168" customFormat="1">
      <c r="B332" s="42"/>
      <c r="C332" s="28" t="s">
        <v>872</v>
      </c>
      <c r="D332" s="28" t="s">
        <v>873</v>
      </c>
      <c r="E332" s="28">
        <v>1181</v>
      </c>
      <c r="F332" s="32"/>
      <c r="G332" s="35"/>
      <c r="H332" s="37" t="s">
        <v>874</v>
      </c>
      <c r="I332" s="38" t="s">
        <v>869</v>
      </c>
      <c r="J332" s="38"/>
      <c r="K332" s="39"/>
      <c r="L332" s="40"/>
    </row>
    <row r="333" spans="1:12" s="168" customFormat="1">
      <c r="B333" s="42"/>
      <c r="C333" s="28" t="s">
        <v>872</v>
      </c>
      <c r="D333" s="28" t="s">
        <v>873</v>
      </c>
      <c r="E333" s="28">
        <v>949</v>
      </c>
      <c r="F333" s="32"/>
      <c r="G333" s="35"/>
      <c r="H333" s="37" t="s">
        <v>869</v>
      </c>
      <c r="I333" s="38" t="s">
        <v>874</v>
      </c>
      <c r="J333" s="38"/>
      <c r="K333" s="39"/>
      <c r="L333" s="40"/>
    </row>
    <row r="334" spans="1:12">
      <c r="A334" s="26"/>
      <c r="B334" s="42"/>
      <c r="C334" s="28"/>
      <c r="D334" s="28"/>
      <c r="E334" s="28"/>
      <c r="F334" s="32"/>
      <c r="G334" s="35"/>
      <c r="H334" s="37"/>
      <c r="I334" s="38"/>
      <c r="J334" s="38"/>
      <c r="K334" s="39"/>
      <c r="L334" s="40"/>
    </row>
    <row r="335" spans="1:12">
      <c r="A335" s="26"/>
      <c r="B335" s="42" t="s">
        <v>269</v>
      </c>
      <c r="C335" s="28" t="s">
        <v>270</v>
      </c>
      <c r="D335" s="28" t="s">
        <v>271</v>
      </c>
      <c r="E335" s="28"/>
      <c r="F335" s="32">
        <v>300</v>
      </c>
      <c r="G335" s="35">
        <v>3</v>
      </c>
      <c r="H335" s="37"/>
      <c r="I335" s="38"/>
      <c r="J335" s="38"/>
      <c r="K335" s="39"/>
      <c r="L335" s="40"/>
    </row>
    <row r="336" spans="1:12">
      <c r="A336" s="26"/>
      <c r="B336" s="42"/>
      <c r="C336" s="28" t="s">
        <v>272</v>
      </c>
      <c r="D336" s="28" t="s">
        <v>262</v>
      </c>
      <c r="E336" s="28"/>
      <c r="F336" s="32">
        <v>300</v>
      </c>
      <c r="G336" s="35">
        <v>5.5</v>
      </c>
      <c r="H336" s="37"/>
      <c r="I336" s="38"/>
      <c r="J336" s="38"/>
      <c r="K336" s="39"/>
      <c r="L336" s="40"/>
    </row>
    <row r="337" spans="1:12">
      <c r="A337" s="26"/>
      <c r="B337" s="42"/>
      <c r="C337" s="28" t="s">
        <v>272</v>
      </c>
      <c r="D337" s="28" t="s">
        <v>262</v>
      </c>
      <c r="E337" s="28"/>
      <c r="F337" s="32">
        <v>600</v>
      </c>
      <c r="G337" s="35">
        <v>5.5</v>
      </c>
      <c r="H337" s="37"/>
      <c r="I337" s="38"/>
      <c r="J337" s="38"/>
      <c r="K337" s="39"/>
      <c r="L337" s="40" t="s">
        <v>139</v>
      </c>
    </row>
    <row r="338" spans="1:12">
      <c r="A338" s="26"/>
      <c r="B338" s="42"/>
      <c r="C338" s="28" t="s">
        <v>259</v>
      </c>
      <c r="D338" s="28" t="s">
        <v>262</v>
      </c>
      <c r="E338" s="28"/>
      <c r="F338" s="32">
        <v>125</v>
      </c>
      <c r="G338" s="35">
        <v>2</v>
      </c>
      <c r="H338" s="37"/>
      <c r="I338" s="38"/>
      <c r="J338" s="38"/>
      <c r="K338" s="39"/>
      <c r="L338" s="40"/>
    </row>
    <row r="339" spans="1:12">
      <c r="A339" s="26"/>
      <c r="B339" s="42"/>
      <c r="C339" s="28" t="s">
        <v>272</v>
      </c>
      <c r="D339" s="28" t="s">
        <v>273</v>
      </c>
      <c r="E339" s="28"/>
      <c r="F339" s="32">
        <v>152</v>
      </c>
      <c r="G339" s="35">
        <v>3</v>
      </c>
      <c r="H339" s="37"/>
      <c r="I339" s="38"/>
      <c r="J339" s="38"/>
      <c r="K339" s="39"/>
      <c r="L339" s="40"/>
    </row>
    <row r="340" spans="1:12">
      <c r="A340" s="26"/>
      <c r="B340" s="42"/>
      <c r="C340" s="28" t="s">
        <v>274</v>
      </c>
      <c r="D340" s="28" t="s">
        <v>275</v>
      </c>
      <c r="E340" s="28"/>
      <c r="F340" s="32">
        <v>300</v>
      </c>
      <c r="G340" s="35">
        <v>3.5</v>
      </c>
      <c r="H340" s="37"/>
      <c r="I340" s="38"/>
      <c r="J340" s="38"/>
      <c r="K340" s="39"/>
      <c r="L340" s="40"/>
    </row>
    <row r="341" spans="1:12">
      <c r="A341" s="26"/>
      <c r="B341" s="42"/>
      <c r="C341" s="28" t="s">
        <v>274</v>
      </c>
      <c r="D341" s="28" t="s">
        <v>270</v>
      </c>
      <c r="E341" s="28"/>
      <c r="F341" s="32">
        <v>80</v>
      </c>
      <c r="G341" s="35">
        <v>1</v>
      </c>
      <c r="H341" s="37"/>
      <c r="I341" s="38"/>
      <c r="J341" s="38"/>
      <c r="K341" s="39"/>
      <c r="L341" s="40"/>
    </row>
    <row r="342" spans="1:12">
      <c r="A342" s="26"/>
      <c r="B342" s="42"/>
      <c r="C342" s="28" t="s">
        <v>276</v>
      </c>
      <c r="D342" s="28" t="s">
        <v>262</v>
      </c>
      <c r="E342" s="28"/>
      <c r="F342" s="32">
        <v>190</v>
      </c>
      <c r="G342" s="35">
        <v>2</v>
      </c>
      <c r="H342" s="37"/>
      <c r="I342" s="38"/>
      <c r="J342" s="38"/>
      <c r="K342" s="39"/>
      <c r="L342" s="40"/>
    </row>
    <row r="343" spans="1:12">
      <c r="A343" s="26"/>
      <c r="B343" s="42"/>
      <c r="C343" s="28"/>
      <c r="D343" s="28"/>
      <c r="E343" s="28"/>
      <c r="F343" s="32"/>
      <c r="G343" s="35"/>
      <c r="H343" s="37"/>
      <c r="I343" s="38"/>
      <c r="J343" s="38"/>
      <c r="K343" s="39"/>
      <c r="L343" s="40"/>
    </row>
    <row r="344" spans="1:12">
      <c r="A344" s="26"/>
      <c r="B344" s="42" t="s">
        <v>277</v>
      </c>
      <c r="C344" s="28" t="s">
        <v>101</v>
      </c>
      <c r="D344" s="28" t="s">
        <v>125</v>
      </c>
      <c r="E344" s="28"/>
      <c r="F344" s="32">
        <v>600</v>
      </c>
      <c r="G344" s="35">
        <v>10</v>
      </c>
      <c r="H344" s="37" t="s">
        <v>278</v>
      </c>
      <c r="I344" s="38"/>
      <c r="J344" s="38"/>
      <c r="K344" s="39"/>
      <c r="L344" s="40"/>
    </row>
    <row r="345" spans="1:12">
      <c r="A345" s="26"/>
      <c r="B345" s="42"/>
      <c r="C345" s="28" t="s">
        <v>101</v>
      </c>
      <c r="D345" s="28" t="s">
        <v>125</v>
      </c>
      <c r="E345" s="28"/>
      <c r="F345" s="32">
        <v>780</v>
      </c>
      <c r="G345" s="35">
        <v>8.5</v>
      </c>
      <c r="H345" s="37" t="s">
        <v>16</v>
      </c>
      <c r="I345" s="38"/>
      <c r="J345" s="38"/>
      <c r="K345" s="39"/>
      <c r="L345" s="40"/>
    </row>
    <row r="346" spans="1:12">
      <c r="A346" s="26"/>
      <c r="B346" s="42"/>
      <c r="C346" s="28" t="s">
        <v>101</v>
      </c>
      <c r="D346" s="28" t="s">
        <v>125</v>
      </c>
      <c r="E346" s="28"/>
      <c r="F346" s="32">
        <v>1800</v>
      </c>
      <c r="G346" s="35">
        <v>10</v>
      </c>
      <c r="H346" s="37" t="s">
        <v>278</v>
      </c>
      <c r="I346" s="38"/>
      <c r="J346" s="38"/>
      <c r="K346" s="39"/>
      <c r="L346" s="40" t="s">
        <v>139</v>
      </c>
    </row>
    <row r="347" spans="1:12">
      <c r="A347" s="26"/>
      <c r="B347" s="42"/>
      <c r="C347" s="28"/>
      <c r="D347" s="28"/>
      <c r="E347" s="28"/>
      <c r="F347" s="32"/>
      <c r="G347" s="35"/>
      <c r="H347" s="37"/>
      <c r="I347" s="38"/>
      <c r="J347" s="38"/>
      <c r="K347" s="39"/>
      <c r="L347" s="40"/>
    </row>
    <row r="348" spans="1:12">
      <c r="A348" s="26"/>
      <c r="B348" s="42" t="s">
        <v>279</v>
      </c>
      <c r="C348" s="28" t="s">
        <v>273</v>
      </c>
      <c r="D348" s="28" t="s">
        <v>280</v>
      </c>
      <c r="E348" s="28"/>
      <c r="F348" s="32">
        <v>600</v>
      </c>
      <c r="G348" s="35">
        <v>6</v>
      </c>
      <c r="H348" s="37"/>
      <c r="I348" s="38"/>
      <c r="J348" s="38"/>
      <c r="K348" s="39"/>
      <c r="L348" s="40" t="s">
        <v>281</v>
      </c>
    </row>
    <row r="349" spans="1:12">
      <c r="A349" s="26"/>
      <c r="B349" s="42"/>
      <c r="C349" s="28" t="s">
        <v>273</v>
      </c>
      <c r="D349" s="28" t="s">
        <v>280</v>
      </c>
      <c r="E349" s="28"/>
      <c r="F349" s="32">
        <v>1277</v>
      </c>
      <c r="G349" s="35"/>
      <c r="H349" s="37"/>
      <c r="I349" s="38"/>
      <c r="J349" s="38"/>
      <c r="K349" s="39"/>
      <c r="L349" s="40" t="s">
        <v>282</v>
      </c>
    </row>
    <row r="350" spans="1:12">
      <c r="A350" s="26"/>
      <c r="B350" s="42"/>
      <c r="C350" s="28" t="s">
        <v>273</v>
      </c>
      <c r="D350" s="28" t="s">
        <v>280</v>
      </c>
      <c r="E350" s="28"/>
      <c r="F350" s="32">
        <v>1791</v>
      </c>
      <c r="G350" s="35"/>
      <c r="H350" s="37"/>
      <c r="I350" s="38"/>
      <c r="J350" s="38"/>
      <c r="K350" s="39"/>
      <c r="L350" s="40"/>
    </row>
    <row r="351" spans="1:12">
      <c r="A351" s="26"/>
      <c r="B351" s="42"/>
      <c r="C351" s="28" t="s">
        <v>273</v>
      </c>
      <c r="D351" s="28" t="s">
        <v>280</v>
      </c>
      <c r="E351" s="28"/>
      <c r="F351" s="32">
        <v>760</v>
      </c>
      <c r="G351" s="35"/>
      <c r="H351" s="37"/>
      <c r="I351" s="38"/>
      <c r="J351" s="38"/>
      <c r="K351" s="39"/>
      <c r="L351" s="40" t="s">
        <v>283</v>
      </c>
    </row>
    <row r="352" spans="1:12">
      <c r="A352" s="26"/>
      <c r="B352" s="42"/>
      <c r="C352" s="28" t="s">
        <v>273</v>
      </c>
      <c r="D352" s="28" t="s">
        <v>284</v>
      </c>
      <c r="E352" s="28"/>
      <c r="F352" s="32">
        <v>338</v>
      </c>
      <c r="G352" s="35">
        <v>4.5</v>
      </c>
      <c r="H352" s="37"/>
      <c r="I352" s="38"/>
      <c r="J352" s="38"/>
      <c r="K352" s="39"/>
      <c r="L352" s="40"/>
    </row>
    <row r="353" spans="1:12">
      <c r="A353" s="26"/>
      <c r="B353" s="42"/>
      <c r="C353" s="28" t="s">
        <v>284</v>
      </c>
      <c r="D353" s="28" t="s">
        <v>280</v>
      </c>
      <c r="E353" s="28"/>
      <c r="F353" s="32">
        <v>106</v>
      </c>
      <c r="G353" s="35"/>
      <c r="H353" s="37"/>
      <c r="I353" s="38"/>
      <c r="J353" s="38"/>
      <c r="K353" s="39"/>
      <c r="L353" s="40"/>
    </row>
    <row r="354" spans="1:12">
      <c r="A354" s="26"/>
      <c r="B354" s="42"/>
      <c r="C354" s="28" t="s">
        <v>273</v>
      </c>
      <c r="D354" s="28" t="s">
        <v>284</v>
      </c>
      <c r="E354" s="28"/>
      <c r="F354" s="32">
        <v>340</v>
      </c>
      <c r="G354" s="35">
        <v>4.5</v>
      </c>
      <c r="H354" s="37"/>
      <c r="I354" s="38"/>
      <c r="J354" s="38"/>
      <c r="K354" s="39"/>
      <c r="L354" s="40"/>
    </row>
    <row r="355" spans="1:12">
      <c r="A355" s="26"/>
      <c r="B355" s="42"/>
      <c r="C355" s="28" t="s">
        <v>273</v>
      </c>
      <c r="D355" s="28" t="s">
        <v>285</v>
      </c>
      <c r="E355" s="28"/>
      <c r="F355" s="32">
        <v>274</v>
      </c>
      <c r="G355" s="35">
        <v>4</v>
      </c>
      <c r="H355" s="37"/>
      <c r="I355" s="38"/>
      <c r="J355" s="38"/>
      <c r="K355" s="39"/>
      <c r="L355" s="40"/>
    </row>
    <row r="356" spans="1:12">
      <c r="A356" s="26"/>
      <c r="B356" s="42"/>
      <c r="C356" s="28" t="s">
        <v>272</v>
      </c>
      <c r="D356" s="28" t="s">
        <v>280</v>
      </c>
      <c r="E356" s="28"/>
      <c r="F356" s="32">
        <v>383</v>
      </c>
      <c r="G356" s="35">
        <v>8.5</v>
      </c>
      <c r="H356" s="37"/>
      <c r="I356" s="38"/>
      <c r="J356" s="38"/>
      <c r="K356" s="39"/>
      <c r="L356" s="40" t="s">
        <v>281</v>
      </c>
    </row>
    <row r="357" spans="1:12">
      <c r="A357" s="26"/>
      <c r="B357" s="42"/>
      <c r="C357" s="28" t="s">
        <v>272</v>
      </c>
      <c r="D357" s="28" t="s">
        <v>280</v>
      </c>
      <c r="E357" s="28"/>
      <c r="F357" s="32">
        <v>614</v>
      </c>
      <c r="G357" s="35"/>
      <c r="H357" s="37"/>
      <c r="I357" s="38"/>
      <c r="J357" s="38"/>
      <c r="K357" s="39"/>
      <c r="L357" s="40"/>
    </row>
    <row r="358" spans="1:12">
      <c r="A358" s="26"/>
      <c r="B358" s="42"/>
      <c r="C358" s="28" t="s">
        <v>272</v>
      </c>
      <c r="D358" s="28" t="s">
        <v>280</v>
      </c>
      <c r="E358" s="28"/>
      <c r="F358" s="32">
        <v>770</v>
      </c>
      <c r="G358" s="35"/>
      <c r="H358" s="37"/>
      <c r="I358" s="38"/>
      <c r="J358" s="38"/>
      <c r="K358" s="39"/>
      <c r="L358" s="40" t="s">
        <v>282</v>
      </c>
    </row>
    <row r="359" spans="1:12">
      <c r="A359" s="26"/>
      <c r="B359" s="42"/>
      <c r="C359" s="28" t="s">
        <v>272</v>
      </c>
      <c r="D359" s="28" t="s">
        <v>285</v>
      </c>
      <c r="E359" s="28"/>
      <c r="F359" s="32">
        <v>233</v>
      </c>
      <c r="G359" s="35"/>
      <c r="H359" s="37"/>
      <c r="I359" s="38"/>
      <c r="J359" s="38"/>
      <c r="K359" s="39"/>
      <c r="L359" s="40" t="s">
        <v>281</v>
      </c>
    </row>
    <row r="360" spans="1:12">
      <c r="A360" s="26"/>
      <c r="B360" s="42"/>
      <c r="C360" s="28" t="s">
        <v>272</v>
      </c>
      <c r="D360" s="28" t="s">
        <v>285</v>
      </c>
      <c r="E360" s="28"/>
      <c r="F360" s="32">
        <v>647</v>
      </c>
      <c r="G360" s="35"/>
      <c r="H360" s="37"/>
      <c r="I360" s="38"/>
      <c r="J360" s="38"/>
      <c r="K360" s="39"/>
      <c r="L360" s="40" t="s">
        <v>282</v>
      </c>
    </row>
    <row r="361" spans="1:12">
      <c r="A361" s="26"/>
      <c r="B361" s="42"/>
      <c r="C361" s="28" t="s">
        <v>272</v>
      </c>
      <c r="D361" s="28" t="s">
        <v>285</v>
      </c>
      <c r="E361" s="28"/>
      <c r="F361" s="32">
        <v>951</v>
      </c>
      <c r="G361" s="35"/>
      <c r="H361" s="37"/>
      <c r="I361" s="38"/>
      <c r="J361" s="38"/>
      <c r="K361" s="39"/>
      <c r="L361" s="40" t="s">
        <v>286</v>
      </c>
    </row>
    <row r="362" spans="1:12">
      <c r="A362" s="26"/>
      <c r="B362" s="42"/>
      <c r="C362" s="28"/>
      <c r="D362" s="28"/>
      <c r="E362" s="28"/>
      <c r="F362" s="32"/>
      <c r="G362" s="35"/>
      <c r="H362" s="37"/>
      <c r="I362" s="38"/>
      <c r="J362" s="38"/>
      <c r="K362" s="39"/>
      <c r="L362" s="40"/>
    </row>
    <row r="363" spans="1:12">
      <c r="A363" s="26"/>
      <c r="B363" s="42" t="s">
        <v>287</v>
      </c>
      <c r="C363" s="28" t="s">
        <v>280</v>
      </c>
      <c r="D363" s="28" t="s">
        <v>288</v>
      </c>
      <c r="E363" s="28"/>
      <c r="F363" s="32">
        <v>290</v>
      </c>
      <c r="G363" s="35">
        <v>3.5</v>
      </c>
      <c r="H363" s="37"/>
      <c r="I363" s="38"/>
      <c r="J363" s="38"/>
      <c r="K363" s="39"/>
      <c r="L363" s="40"/>
    </row>
    <row r="364" spans="1:12">
      <c r="A364" s="26"/>
      <c r="B364" s="42"/>
      <c r="C364" s="28" t="s">
        <v>280</v>
      </c>
      <c r="D364" s="28" t="s">
        <v>289</v>
      </c>
      <c r="E364" s="28"/>
      <c r="F364" s="32">
        <v>130</v>
      </c>
      <c r="G364" s="35">
        <v>1.5</v>
      </c>
      <c r="H364" s="37"/>
      <c r="I364" s="38"/>
      <c r="J364" s="38"/>
      <c r="K364" s="39"/>
      <c r="L364" s="40"/>
    </row>
    <row r="365" spans="1:12">
      <c r="A365" s="26"/>
      <c r="B365" s="42"/>
      <c r="C365" s="28"/>
      <c r="D365" s="28"/>
      <c r="E365" s="28"/>
      <c r="F365" s="32"/>
      <c r="G365" s="35"/>
      <c r="H365" s="37"/>
      <c r="I365" s="38"/>
      <c r="J365" s="38"/>
      <c r="K365" s="39"/>
      <c r="L365" s="40"/>
    </row>
    <row r="366" spans="1:12" ht="17.25" thickBot="1">
      <c r="A366" s="26"/>
      <c r="B366" s="27"/>
      <c r="C366" s="27"/>
      <c r="D366" s="27"/>
      <c r="E366" s="27"/>
      <c r="F366" s="27"/>
      <c r="G366" s="27"/>
      <c r="H366" s="27"/>
      <c r="I366" s="27"/>
      <c r="J366" s="27"/>
      <c r="K366" s="27"/>
      <c r="L366" s="27"/>
    </row>
    <row r="367" spans="1:12" ht="17.25" thickBot="1">
      <c r="A367" s="26"/>
      <c r="B367" s="418" t="s">
        <v>290</v>
      </c>
      <c r="C367" s="419"/>
      <c r="D367" s="419"/>
      <c r="E367" s="419"/>
      <c r="F367" s="419"/>
      <c r="G367" s="419"/>
      <c r="H367" s="419"/>
      <c r="I367" s="419"/>
      <c r="J367" s="419"/>
      <c r="K367" s="419"/>
      <c r="L367" s="420"/>
    </row>
  </sheetData>
  <mergeCells count="2">
    <mergeCell ref="H2:K2"/>
    <mergeCell ref="B367:L367"/>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K59"/>
  <sheetViews>
    <sheetView topLeftCell="A39" workbookViewId="0">
      <selection activeCell="C60" sqref="C60"/>
    </sheetView>
  </sheetViews>
  <sheetFormatPr defaultRowHeight="16.5"/>
  <cols>
    <col min="1" max="1" width="19.25" customWidth="1"/>
    <col min="2" max="2" width="21.625" customWidth="1"/>
    <col min="3" max="3" width="19.375" customWidth="1"/>
  </cols>
  <sheetData>
    <row r="1" spans="1:11">
      <c r="A1" s="64" t="s">
        <v>293</v>
      </c>
      <c r="B1" s="65"/>
      <c r="C1" s="62"/>
      <c r="D1" s="62"/>
      <c r="E1" s="62"/>
      <c r="F1" s="62"/>
      <c r="G1" s="62"/>
      <c r="H1" s="62"/>
      <c r="I1" s="62"/>
      <c r="J1" s="62"/>
      <c r="K1" s="62"/>
    </row>
    <row r="2" spans="1:11">
      <c r="A2" s="62"/>
      <c r="B2" s="62"/>
      <c r="C2" s="62"/>
      <c r="D2" s="62"/>
      <c r="E2" s="62"/>
      <c r="F2" s="62"/>
      <c r="G2" s="62"/>
      <c r="H2" s="62"/>
      <c r="I2" s="62"/>
      <c r="J2" s="62"/>
      <c r="K2" s="67" t="s">
        <v>291</v>
      </c>
    </row>
    <row r="3" spans="1:11">
      <c r="A3" s="424" t="s">
        <v>294</v>
      </c>
      <c r="B3" s="424" t="s">
        <v>110</v>
      </c>
      <c r="C3" s="424" t="s">
        <v>295</v>
      </c>
      <c r="D3" s="425" t="s">
        <v>296</v>
      </c>
      <c r="E3" s="426"/>
      <c r="F3" s="427"/>
      <c r="G3" s="428" t="s">
        <v>297</v>
      </c>
      <c r="H3" s="429"/>
      <c r="I3" s="430"/>
      <c r="J3" s="424" t="s">
        <v>298</v>
      </c>
      <c r="K3" s="421" t="s">
        <v>299</v>
      </c>
    </row>
    <row r="4" spans="1:11">
      <c r="A4" s="422"/>
      <c r="B4" s="422"/>
      <c r="C4" s="422"/>
      <c r="D4" s="68" t="s">
        <v>300</v>
      </c>
      <c r="E4" s="68" t="s">
        <v>301</v>
      </c>
      <c r="F4" s="68" t="s">
        <v>302</v>
      </c>
      <c r="G4" s="69" t="s">
        <v>303</v>
      </c>
      <c r="H4" s="69" t="s">
        <v>304</v>
      </c>
      <c r="I4" s="69" t="s">
        <v>305</v>
      </c>
      <c r="J4" s="422"/>
      <c r="K4" s="422"/>
    </row>
    <row r="5" spans="1:11">
      <c r="A5" s="63"/>
      <c r="B5" s="63"/>
      <c r="C5" s="63"/>
      <c r="D5" s="63"/>
      <c r="E5" s="63"/>
      <c r="F5" s="63"/>
      <c r="G5" s="63"/>
      <c r="H5" s="63"/>
      <c r="I5" s="63"/>
      <c r="J5" s="63"/>
      <c r="K5" s="63"/>
    </row>
    <row r="6" spans="1:11">
      <c r="A6" s="63" t="s">
        <v>306</v>
      </c>
      <c r="B6" s="63" t="s">
        <v>307</v>
      </c>
      <c r="C6" s="63" t="s">
        <v>308</v>
      </c>
      <c r="D6" s="63">
        <v>1861</v>
      </c>
      <c r="E6" s="63">
        <v>2994.3490000000002</v>
      </c>
      <c r="F6" s="63" t="s">
        <v>16</v>
      </c>
      <c r="G6" s="63">
        <v>9.9811633333333347</v>
      </c>
      <c r="H6" s="63">
        <v>14.971745</v>
      </c>
      <c r="I6" s="63">
        <v>19.962326666666669</v>
      </c>
      <c r="J6" s="63"/>
      <c r="K6" s="63">
        <v>300</v>
      </c>
    </row>
    <row r="7" spans="1:11">
      <c r="A7" s="63"/>
      <c r="B7" s="63" t="s">
        <v>309</v>
      </c>
      <c r="C7" s="63"/>
      <c r="D7" s="63"/>
      <c r="E7" s="63"/>
      <c r="F7" s="63"/>
      <c r="G7" s="63"/>
      <c r="H7" s="63"/>
      <c r="I7" s="63"/>
      <c r="J7" s="63"/>
      <c r="K7" s="63"/>
    </row>
    <row r="8" spans="1:11">
      <c r="A8" s="63"/>
      <c r="B8" s="63" t="s">
        <v>310</v>
      </c>
      <c r="C8" s="63"/>
      <c r="D8" s="63"/>
      <c r="E8" s="63"/>
      <c r="F8" s="63"/>
      <c r="G8" s="63"/>
      <c r="H8" s="63"/>
      <c r="I8" s="63"/>
      <c r="J8" s="63"/>
      <c r="K8" s="63"/>
    </row>
    <row r="9" spans="1:11">
      <c r="A9" s="63"/>
      <c r="B9" s="63"/>
      <c r="C9" s="63"/>
      <c r="D9" s="63"/>
      <c r="E9" s="63"/>
      <c r="F9" s="63"/>
      <c r="G9" s="63"/>
      <c r="H9" s="63"/>
      <c r="I9" s="63"/>
      <c r="J9" s="63"/>
      <c r="K9" s="63"/>
    </row>
    <row r="10" spans="1:11">
      <c r="A10" s="63" t="s">
        <v>311</v>
      </c>
      <c r="B10" s="63" t="s">
        <v>307</v>
      </c>
      <c r="C10" s="63" t="s">
        <v>311</v>
      </c>
      <c r="D10" s="63">
        <v>321</v>
      </c>
      <c r="E10" s="63">
        <v>516.48900000000003</v>
      </c>
      <c r="F10" s="63">
        <v>1032.9780000000001</v>
      </c>
      <c r="G10" s="63">
        <v>3.4432600000000004</v>
      </c>
      <c r="H10" s="63">
        <v>5.1648900000000006</v>
      </c>
      <c r="I10" s="63">
        <v>6.8865200000000009</v>
      </c>
      <c r="J10" s="63"/>
      <c r="K10" s="63"/>
    </row>
    <row r="11" spans="1:11">
      <c r="A11" s="63"/>
      <c r="B11" s="63" t="s">
        <v>16</v>
      </c>
      <c r="C11" s="63"/>
      <c r="D11" s="63"/>
      <c r="E11" s="63"/>
      <c r="F11" s="63"/>
      <c r="G11" s="63"/>
      <c r="H11" s="63"/>
      <c r="I11" s="63"/>
      <c r="J11" s="63"/>
      <c r="K11" s="63"/>
    </row>
    <row r="12" spans="1:11">
      <c r="A12" s="63" t="s">
        <v>311</v>
      </c>
      <c r="B12" s="63" t="s">
        <v>307</v>
      </c>
      <c r="C12" s="63" t="s">
        <v>308</v>
      </c>
      <c r="D12" s="63">
        <v>1122</v>
      </c>
      <c r="E12" s="63">
        <v>1805.298</v>
      </c>
      <c r="F12" s="63" t="s">
        <v>16</v>
      </c>
      <c r="G12" s="63">
        <v>6.0176600000000002</v>
      </c>
      <c r="H12" s="63">
        <v>9.0264900000000008</v>
      </c>
      <c r="I12" s="63">
        <v>12.03532</v>
      </c>
      <c r="J12" s="63"/>
      <c r="K12" s="63">
        <v>150</v>
      </c>
    </row>
    <row r="13" spans="1:11">
      <c r="A13" s="63"/>
      <c r="B13" s="63" t="s">
        <v>309</v>
      </c>
      <c r="C13" s="63"/>
      <c r="D13" s="63"/>
      <c r="E13" s="63"/>
      <c r="F13" s="63"/>
      <c r="G13" s="63"/>
      <c r="H13" s="63"/>
      <c r="I13" s="63"/>
      <c r="J13" s="63"/>
      <c r="K13" s="63"/>
    </row>
    <row r="14" spans="1:11">
      <c r="A14" s="63"/>
      <c r="B14" s="63" t="s">
        <v>310</v>
      </c>
      <c r="C14" s="63"/>
      <c r="D14" s="63"/>
      <c r="E14" s="63"/>
      <c r="F14" s="63"/>
      <c r="G14" s="63"/>
      <c r="H14" s="63"/>
      <c r="I14" s="63"/>
      <c r="J14" s="63"/>
      <c r="K14" s="63"/>
    </row>
    <row r="15" spans="1:11">
      <c r="A15" s="63"/>
      <c r="B15" s="63"/>
      <c r="C15" s="63"/>
      <c r="D15" s="63"/>
      <c r="E15" s="63"/>
      <c r="F15" s="63"/>
      <c r="G15" s="63"/>
      <c r="H15" s="63"/>
      <c r="I15" s="63"/>
      <c r="J15" s="63"/>
      <c r="K15" s="63"/>
    </row>
    <row r="16" spans="1:11">
      <c r="A16" s="63" t="s">
        <v>308</v>
      </c>
      <c r="B16" s="63" t="s">
        <v>310</v>
      </c>
      <c r="C16" s="63" t="s">
        <v>308</v>
      </c>
      <c r="D16" s="63">
        <v>1032</v>
      </c>
      <c r="E16" s="63">
        <v>1660.4880000000001</v>
      </c>
      <c r="F16" s="63" t="s">
        <v>16</v>
      </c>
      <c r="G16" s="63">
        <v>5.5349599999999999</v>
      </c>
      <c r="H16" s="63">
        <v>8.3024400000000007</v>
      </c>
      <c r="I16" s="63">
        <v>11.06992</v>
      </c>
      <c r="J16" s="63"/>
      <c r="K16" s="63"/>
    </row>
    <row r="17" spans="1:11">
      <c r="A17" s="63"/>
      <c r="B17" s="63" t="s">
        <v>309</v>
      </c>
      <c r="C17" s="63"/>
      <c r="D17" s="63"/>
      <c r="E17" s="63"/>
      <c r="F17" s="63"/>
      <c r="G17" s="63"/>
      <c r="H17" s="63"/>
      <c r="I17" s="63"/>
      <c r="J17" s="63"/>
      <c r="K17" s="63"/>
    </row>
    <row r="18" spans="1:11">
      <c r="A18" s="63"/>
      <c r="B18" s="63" t="s">
        <v>312</v>
      </c>
      <c r="C18" s="63"/>
      <c r="D18" s="63"/>
      <c r="E18" s="63"/>
      <c r="F18" s="63"/>
      <c r="G18" s="63"/>
      <c r="H18" s="63"/>
      <c r="I18" s="63"/>
      <c r="J18" s="63"/>
      <c r="K18" s="63"/>
    </row>
    <row r="19" spans="1:11">
      <c r="A19" s="63"/>
      <c r="B19" s="63"/>
      <c r="C19" s="63"/>
      <c r="D19" s="63"/>
      <c r="E19" s="63"/>
      <c r="F19" s="63"/>
      <c r="G19" s="63"/>
      <c r="H19" s="63"/>
      <c r="I19" s="63" t="s">
        <v>16</v>
      </c>
      <c r="J19" s="63"/>
      <c r="K19" s="63"/>
    </row>
    <row r="20" spans="1:11">
      <c r="A20" s="63" t="s">
        <v>122</v>
      </c>
      <c r="B20" s="63" t="s">
        <v>313</v>
      </c>
      <c r="C20" s="63" t="s">
        <v>314</v>
      </c>
      <c r="D20" s="63">
        <v>517</v>
      </c>
      <c r="E20" s="63">
        <v>831.85299999999995</v>
      </c>
      <c r="F20" s="63">
        <v>1663.7059999999999</v>
      </c>
      <c r="G20" s="63">
        <v>5.5456866666666667</v>
      </c>
      <c r="H20" s="63">
        <v>8.3185299999999991</v>
      </c>
      <c r="I20" s="63">
        <v>11.091373333333333</v>
      </c>
      <c r="J20" s="63"/>
      <c r="K20" s="63"/>
    </row>
    <row r="21" spans="1:11">
      <c r="A21" s="63" t="s">
        <v>122</v>
      </c>
      <c r="B21" s="63" t="s">
        <v>315</v>
      </c>
      <c r="C21" s="63" t="s">
        <v>314</v>
      </c>
      <c r="D21" s="63">
        <v>611</v>
      </c>
      <c r="E21" s="63">
        <v>983.09900000000005</v>
      </c>
      <c r="F21" s="63">
        <v>1966.1980000000001</v>
      </c>
      <c r="G21" s="63">
        <v>6.5539933333333336</v>
      </c>
      <c r="H21" s="63">
        <v>9.8309899999999999</v>
      </c>
      <c r="I21" s="63">
        <v>13.107986666666667</v>
      </c>
      <c r="J21" s="63" t="s">
        <v>316</v>
      </c>
      <c r="K21" s="63"/>
    </row>
    <row r="22" spans="1:11">
      <c r="A22" s="63" t="s">
        <v>122</v>
      </c>
      <c r="B22" s="63"/>
      <c r="C22" s="63" t="s">
        <v>317</v>
      </c>
      <c r="D22" s="63">
        <v>226</v>
      </c>
      <c r="E22" s="63">
        <v>363.63400000000001</v>
      </c>
      <c r="F22" s="63">
        <v>727.26800000000003</v>
      </c>
      <c r="G22" s="63">
        <v>2.4242266666666668</v>
      </c>
      <c r="H22" s="63">
        <v>3.6363400000000001</v>
      </c>
      <c r="I22" s="63">
        <v>4.8484533333333335</v>
      </c>
      <c r="J22" s="63"/>
      <c r="K22" s="63"/>
    </row>
    <row r="23" spans="1:11">
      <c r="A23" s="63"/>
      <c r="B23" s="63"/>
      <c r="C23" s="63"/>
      <c r="D23" s="63"/>
      <c r="E23" s="63"/>
      <c r="F23" s="63"/>
      <c r="G23" s="63"/>
      <c r="H23" s="63"/>
      <c r="I23" s="63"/>
      <c r="J23" s="63"/>
      <c r="K23" s="63"/>
    </row>
    <row r="24" spans="1:11">
      <c r="A24" s="63" t="s">
        <v>317</v>
      </c>
      <c r="B24" s="63" t="s">
        <v>122</v>
      </c>
      <c r="C24" s="63" t="s">
        <v>315</v>
      </c>
      <c r="D24" s="63">
        <v>430</v>
      </c>
      <c r="E24" s="63">
        <v>691.87</v>
      </c>
      <c r="F24" s="63" t="s">
        <v>16</v>
      </c>
      <c r="G24" s="63">
        <v>2.3062333333333331</v>
      </c>
      <c r="H24" s="63">
        <v>3.4593500000000001</v>
      </c>
      <c r="I24" s="63" t="s">
        <v>16</v>
      </c>
      <c r="J24" s="63"/>
      <c r="K24" s="63"/>
    </row>
    <row r="25" spans="1:11">
      <c r="A25" s="63"/>
      <c r="B25" s="63"/>
      <c r="C25" s="63"/>
      <c r="D25" s="63"/>
      <c r="E25" s="63"/>
      <c r="F25" s="63"/>
      <c r="G25" s="63"/>
      <c r="H25" s="63"/>
      <c r="I25" s="63"/>
      <c r="J25" s="63"/>
      <c r="K25" s="63"/>
    </row>
    <row r="26" spans="1:11">
      <c r="A26" s="63" t="s">
        <v>318</v>
      </c>
      <c r="B26" s="63" t="s">
        <v>122</v>
      </c>
      <c r="C26" s="63" t="s">
        <v>314</v>
      </c>
      <c r="D26" s="63">
        <v>1370</v>
      </c>
      <c r="E26" s="63">
        <v>2204.33</v>
      </c>
      <c r="F26" s="63">
        <v>4408.66</v>
      </c>
      <c r="G26" s="63">
        <v>14.695533333333334</v>
      </c>
      <c r="H26" s="63">
        <v>22.043299999999999</v>
      </c>
      <c r="I26" s="63">
        <v>29.391066666666667</v>
      </c>
      <c r="J26" s="63" t="s">
        <v>319</v>
      </c>
      <c r="K26" s="63"/>
    </row>
    <row r="27" spans="1:11">
      <c r="A27" s="63" t="s">
        <v>318</v>
      </c>
      <c r="B27" s="63" t="s">
        <v>313</v>
      </c>
      <c r="C27" s="63" t="s">
        <v>314</v>
      </c>
      <c r="D27" s="63">
        <v>1444</v>
      </c>
      <c r="E27" s="63">
        <v>2323.3960000000002</v>
      </c>
      <c r="F27" s="63">
        <v>4646.7920000000004</v>
      </c>
      <c r="G27" s="63">
        <v>15.489306666666668</v>
      </c>
      <c r="H27" s="63">
        <v>23.233960000000003</v>
      </c>
      <c r="I27" s="63">
        <v>30.978613333333335</v>
      </c>
      <c r="J27" s="63" t="s">
        <v>320</v>
      </c>
      <c r="K27" s="63"/>
    </row>
    <row r="28" spans="1:11">
      <c r="A28" s="63" t="s">
        <v>318</v>
      </c>
      <c r="B28" s="63"/>
      <c r="C28" s="63" t="s">
        <v>122</v>
      </c>
      <c r="D28" s="63">
        <v>864</v>
      </c>
      <c r="E28" s="63">
        <v>1390.1759999999999</v>
      </c>
      <c r="F28" s="63">
        <v>2780.3519999999999</v>
      </c>
      <c r="G28" s="63">
        <v>9.2678399999999996</v>
      </c>
      <c r="H28" s="63">
        <v>13.901759999999999</v>
      </c>
      <c r="I28" s="63">
        <v>18.535679999999999</v>
      </c>
      <c r="J28" s="63"/>
      <c r="K28" s="63"/>
    </row>
    <row r="29" spans="1:11">
      <c r="A29" s="63" t="s">
        <v>318</v>
      </c>
      <c r="B29" s="63" t="s">
        <v>321</v>
      </c>
      <c r="C29" s="63" t="s">
        <v>322</v>
      </c>
      <c r="D29" s="63">
        <v>726</v>
      </c>
      <c r="E29" s="63">
        <v>1168.134</v>
      </c>
      <c r="F29" s="63">
        <v>2336.268</v>
      </c>
      <c r="G29" s="63">
        <v>7.78756</v>
      </c>
      <c r="H29" s="63">
        <v>11.681340000000001</v>
      </c>
      <c r="I29" s="63">
        <v>15.57512</v>
      </c>
      <c r="J29" s="63" t="s">
        <v>323</v>
      </c>
      <c r="K29" s="63"/>
    </row>
    <row r="30" spans="1:11">
      <c r="A30" s="63" t="s">
        <v>318</v>
      </c>
      <c r="B30" s="63"/>
      <c r="C30" s="63" t="s">
        <v>324</v>
      </c>
      <c r="D30" s="63">
        <v>676</v>
      </c>
      <c r="E30" s="63">
        <v>1087.684</v>
      </c>
      <c r="F30" s="63">
        <v>2175.3679999999999</v>
      </c>
      <c r="G30" s="63">
        <v>7.2512266666666667</v>
      </c>
      <c r="H30" s="63">
        <v>10.87684</v>
      </c>
      <c r="I30" s="63">
        <v>14.502453333333333</v>
      </c>
      <c r="J30" s="63"/>
      <c r="K30" s="63"/>
    </row>
    <row r="31" spans="1:11">
      <c r="A31" s="63"/>
      <c r="B31" s="63"/>
      <c r="C31" s="63"/>
      <c r="D31" s="63"/>
      <c r="E31" s="63"/>
      <c r="F31" s="63"/>
      <c r="G31" s="63"/>
      <c r="H31" s="63"/>
      <c r="I31" s="63"/>
      <c r="J31" s="63"/>
      <c r="K31" s="63"/>
    </row>
    <row r="32" spans="1:11">
      <c r="A32" s="63" t="s">
        <v>325</v>
      </c>
      <c r="B32" s="63"/>
      <c r="C32" s="63" t="s">
        <v>314</v>
      </c>
      <c r="D32" s="63">
        <v>1859</v>
      </c>
      <c r="E32" s="63">
        <v>2991.1309999999999</v>
      </c>
      <c r="F32" s="63">
        <v>5982.2619999999997</v>
      </c>
      <c r="G32" s="63">
        <v>19.940873333333332</v>
      </c>
      <c r="H32" s="63">
        <v>29.91131</v>
      </c>
      <c r="I32" s="63">
        <v>39.881746666666665</v>
      </c>
      <c r="J32" s="63" t="s">
        <v>326</v>
      </c>
      <c r="K32" s="63"/>
    </row>
    <row r="33" spans="1:11">
      <c r="A33" s="63" t="s">
        <v>325</v>
      </c>
      <c r="B33" s="63"/>
      <c r="C33" s="63" t="s">
        <v>314</v>
      </c>
      <c r="D33" s="63">
        <v>2031</v>
      </c>
      <c r="E33" s="63">
        <v>3267.8789999999999</v>
      </c>
      <c r="F33" s="63">
        <v>6535.7579999999998</v>
      </c>
      <c r="G33" s="63">
        <v>21.78586</v>
      </c>
      <c r="H33" s="63">
        <v>32.678789999999999</v>
      </c>
      <c r="I33" s="63">
        <v>43.571719999999999</v>
      </c>
      <c r="J33" s="63" t="s">
        <v>319</v>
      </c>
      <c r="K33" s="63"/>
    </row>
    <row r="34" spans="1:11">
      <c r="A34" s="63"/>
      <c r="B34" s="63"/>
      <c r="C34" s="63"/>
      <c r="D34" s="63"/>
      <c r="E34" s="63"/>
      <c r="F34" s="63"/>
      <c r="G34" s="63"/>
      <c r="H34" s="63"/>
      <c r="I34" s="63"/>
      <c r="J34" s="63"/>
      <c r="K34" s="63"/>
    </row>
    <row r="35" spans="1:11">
      <c r="A35" s="63" t="s">
        <v>327</v>
      </c>
      <c r="B35" s="63" t="s">
        <v>328</v>
      </c>
      <c r="C35" s="63" t="s">
        <v>329</v>
      </c>
      <c r="D35" s="63"/>
      <c r="E35" s="63">
        <v>417</v>
      </c>
      <c r="F35" s="63">
        <v>834</v>
      </c>
      <c r="G35" s="63">
        <v>2.78</v>
      </c>
      <c r="H35" s="63">
        <v>4.17</v>
      </c>
      <c r="I35" s="63">
        <v>5.56</v>
      </c>
      <c r="J35" s="63"/>
      <c r="K35" s="63"/>
    </row>
    <row r="36" spans="1:11">
      <c r="A36" s="63"/>
      <c r="B36" s="63"/>
      <c r="C36" s="63"/>
      <c r="D36" s="63"/>
      <c r="E36" s="63"/>
      <c r="F36" s="63"/>
      <c r="G36" s="63"/>
      <c r="H36" s="63"/>
      <c r="I36" s="63"/>
      <c r="J36" s="63"/>
      <c r="K36" s="63"/>
    </row>
    <row r="37" spans="1:11">
      <c r="A37" s="63" t="s">
        <v>313</v>
      </c>
      <c r="B37" s="63" t="s">
        <v>330</v>
      </c>
      <c r="C37" s="63" t="s">
        <v>314</v>
      </c>
      <c r="D37" s="63"/>
      <c r="E37" s="63">
        <v>804</v>
      </c>
      <c r="F37" s="63">
        <v>1608</v>
      </c>
      <c r="G37" s="63">
        <v>5.36</v>
      </c>
      <c r="H37" s="63">
        <v>8.0399999999999991</v>
      </c>
      <c r="I37" s="63">
        <v>10.72</v>
      </c>
      <c r="J37" s="63"/>
      <c r="K37" s="63"/>
    </row>
    <row r="38" spans="1:11">
      <c r="A38" s="63" t="s">
        <v>16</v>
      </c>
      <c r="B38" s="63"/>
      <c r="C38" s="63" t="s">
        <v>16</v>
      </c>
      <c r="D38" s="63"/>
      <c r="E38" s="63"/>
      <c r="F38" s="63"/>
      <c r="G38" s="63"/>
      <c r="H38" s="63"/>
      <c r="I38" s="63" t="s">
        <v>16</v>
      </c>
      <c r="J38" s="63"/>
      <c r="K38" s="63"/>
    </row>
    <row r="39" spans="1:11">
      <c r="A39" s="63" t="s">
        <v>313</v>
      </c>
      <c r="B39" s="63" t="s">
        <v>330</v>
      </c>
      <c r="C39" s="63" t="s">
        <v>313</v>
      </c>
      <c r="D39" s="63">
        <v>1823</v>
      </c>
      <c r="E39" s="63">
        <v>2933.2069999999999</v>
      </c>
      <c r="F39" s="63" t="s">
        <v>16</v>
      </c>
      <c r="G39" s="63">
        <v>9.777356666666666</v>
      </c>
      <c r="H39" s="63">
        <v>14.666034999999999</v>
      </c>
      <c r="I39" s="63" t="s">
        <v>16</v>
      </c>
      <c r="J39" s="63"/>
      <c r="K39" s="63"/>
    </row>
    <row r="40" spans="1:11">
      <c r="A40" s="63"/>
      <c r="B40" s="63" t="s">
        <v>314</v>
      </c>
      <c r="C40" s="63"/>
      <c r="D40" s="63"/>
      <c r="E40" s="63"/>
      <c r="F40" s="63"/>
      <c r="G40" s="63"/>
      <c r="H40" s="63"/>
      <c r="I40" s="63"/>
      <c r="J40" s="63"/>
      <c r="K40" s="63"/>
    </row>
    <row r="41" spans="1:11">
      <c r="A41" s="63"/>
      <c r="B41" s="63" t="s">
        <v>315</v>
      </c>
      <c r="C41" s="63"/>
      <c r="D41" s="63"/>
      <c r="E41" s="63"/>
      <c r="F41" s="63"/>
      <c r="G41" s="63"/>
      <c r="H41" s="63"/>
      <c r="I41" s="63"/>
      <c r="J41" s="63"/>
      <c r="K41" s="63"/>
    </row>
    <row r="42" spans="1:11">
      <c r="A42" s="63"/>
      <c r="B42" s="63" t="s">
        <v>331</v>
      </c>
      <c r="C42" s="63"/>
      <c r="D42" s="63"/>
      <c r="E42" s="63"/>
      <c r="F42" s="63"/>
      <c r="G42" s="63"/>
      <c r="H42" s="63"/>
      <c r="I42" s="63"/>
      <c r="J42" s="63"/>
      <c r="K42" s="63"/>
    </row>
    <row r="43" spans="1:11">
      <c r="A43" s="63"/>
      <c r="B43" s="63" t="s">
        <v>317</v>
      </c>
      <c r="C43" s="63"/>
      <c r="D43" s="63"/>
      <c r="E43" s="63"/>
      <c r="F43" s="63"/>
      <c r="G43" s="63"/>
      <c r="H43" s="63"/>
      <c r="I43" s="63"/>
      <c r="J43" s="63"/>
      <c r="K43" s="63"/>
    </row>
    <row r="44" spans="1:11">
      <c r="A44" s="63"/>
      <c r="B44" s="63"/>
      <c r="C44" s="63"/>
      <c r="D44" s="63"/>
      <c r="E44" s="63"/>
      <c r="F44" s="63"/>
      <c r="G44" s="63"/>
      <c r="H44" s="63"/>
      <c r="I44" s="63"/>
      <c r="J44" s="63"/>
      <c r="K44" s="63"/>
    </row>
    <row r="45" spans="1:11">
      <c r="A45" s="63" t="s">
        <v>313</v>
      </c>
      <c r="B45" s="63" t="s">
        <v>332</v>
      </c>
      <c r="C45" s="63" t="s">
        <v>313</v>
      </c>
      <c r="D45" s="63">
        <v>1082</v>
      </c>
      <c r="E45" s="63">
        <v>1740.9379999999999</v>
      </c>
      <c r="F45" s="63"/>
      <c r="G45" s="63">
        <v>5.8031266666666665</v>
      </c>
      <c r="H45" s="63">
        <v>8.7046899999999994</v>
      </c>
      <c r="I45" s="63">
        <v>11.606253333333333</v>
      </c>
      <c r="J45" s="63"/>
      <c r="K45" s="63"/>
    </row>
    <row r="46" spans="1:11">
      <c r="A46" s="63"/>
      <c r="B46" s="63" t="s">
        <v>315</v>
      </c>
      <c r="C46" s="63"/>
      <c r="D46" s="63"/>
      <c r="E46" s="63"/>
      <c r="F46" s="63"/>
      <c r="G46" s="63"/>
      <c r="H46" s="63"/>
      <c r="I46" s="63"/>
      <c r="J46" s="63"/>
      <c r="K46" s="63"/>
    </row>
    <row r="47" spans="1:11">
      <c r="A47" s="63"/>
      <c r="B47" s="63" t="s">
        <v>333</v>
      </c>
      <c r="C47" s="63"/>
      <c r="D47" s="63"/>
      <c r="E47" s="63"/>
      <c r="F47" s="63"/>
      <c r="G47" s="63"/>
      <c r="H47" s="63"/>
      <c r="I47" s="63"/>
      <c r="J47" s="63"/>
      <c r="K47" s="63"/>
    </row>
    <row r="48" spans="1:11">
      <c r="A48" s="63"/>
      <c r="B48" s="63"/>
      <c r="C48" s="63"/>
      <c r="D48" s="63"/>
      <c r="E48" s="63"/>
      <c r="F48" s="63"/>
      <c r="G48" s="63"/>
      <c r="H48" s="63"/>
      <c r="I48" s="63"/>
      <c r="J48" s="63"/>
      <c r="K48" s="63"/>
    </row>
    <row r="49" spans="1:11">
      <c r="A49" s="63" t="s">
        <v>330</v>
      </c>
      <c r="B49" s="63" t="s">
        <v>334</v>
      </c>
      <c r="C49" s="63" t="s">
        <v>313</v>
      </c>
      <c r="D49" s="63"/>
      <c r="E49" s="63">
        <v>1650</v>
      </c>
      <c r="F49" s="63"/>
      <c r="G49" s="63">
        <v>5.5</v>
      </c>
      <c r="H49" s="63">
        <v>8.25</v>
      </c>
      <c r="I49" s="63">
        <v>11</v>
      </c>
      <c r="J49" s="63"/>
      <c r="K49" s="63">
        <v>0</v>
      </c>
    </row>
    <row r="50" spans="1:11">
      <c r="A50" s="63"/>
      <c r="B50" s="63" t="s">
        <v>335</v>
      </c>
      <c r="C50" s="63"/>
      <c r="D50" s="63"/>
      <c r="E50" s="63"/>
      <c r="F50" s="63"/>
      <c r="G50" s="63"/>
      <c r="H50" s="63"/>
      <c r="I50" s="63"/>
      <c r="J50" s="63"/>
      <c r="K50" s="63"/>
    </row>
    <row r="51" spans="1:11">
      <c r="A51" s="63"/>
      <c r="B51" s="63"/>
      <c r="C51" s="63"/>
      <c r="D51" s="63"/>
      <c r="E51" s="63"/>
      <c r="F51" s="63"/>
      <c r="G51" s="63"/>
      <c r="H51" s="63"/>
      <c r="I51" s="63"/>
      <c r="J51" s="63"/>
      <c r="K51" s="63"/>
    </row>
    <row r="52" spans="1:11">
      <c r="A52" s="63" t="s">
        <v>330</v>
      </c>
      <c r="B52" s="63"/>
      <c r="C52" s="63" t="s">
        <v>314</v>
      </c>
      <c r="D52" s="63"/>
      <c r="E52" s="63">
        <v>263</v>
      </c>
      <c r="F52" s="63">
        <v>526</v>
      </c>
      <c r="G52" s="63">
        <v>1.7533333333333334</v>
      </c>
      <c r="H52" s="63">
        <v>2.63</v>
      </c>
      <c r="I52" s="63">
        <v>3.5066666666666668</v>
      </c>
      <c r="J52" s="63"/>
      <c r="K52" s="63"/>
    </row>
    <row r="53" spans="1:11">
      <c r="A53" s="63"/>
      <c r="B53" s="63"/>
      <c r="C53" s="63"/>
      <c r="D53" s="63"/>
      <c r="E53" s="63"/>
      <c r="F53" s="63"/>
      <c r="G53" s="63"/>
      <c r="H53" s="63"/>
      <c r="I53" s="63"/>
      <c r="J53" s="63"/>
      <c r="K53" s="63"/>
    </row>
    <row r="54" spans="1:11">
      <c r="A54" s="63" t="s">
        <v>330</v>
      </c>
      <c r="B54" s="63"/>
      <c r="C54" s="63" t="s">
        <v>336</v>
      </c>
      <c r="D54" s="63"/>
      <c r="E54" s="63">
        <v>145</v>
      </c>
      <c r="F54" s="63">
        <v>290</v>
      </c>
      <c r="G54" s="63">
        <v>0.96666666666666667</v>
      </c>
      <c r="H54" s="63">
        <v>1.45</v>
      </c>
      <c r="I54" s="63">
        <v>1.9333333333333333</v>
      </c>
      <c r="J54" s="63"/>
      <c r="K54" s="63"/>
    </row>
    <row r="55" spans="1:11">
      <c r="A55" s="63"/>
      <c r="B55" s="63"/>
      <c r="C55" s="63"/>
      <c r="D55" s="63"/>
      <c r="E55" s="63"/>
      <c r="F55" s="63"/>
      <c r="G55" s="63"/>
      <c r="H55" s="63"/>
      <c r="I55" s="63" t="s">
        <v>16</v>
      </c>
      <c r="J55" s="63"/>
      <c r="K55" s="63"/>
    </row>
    <row r="57" spans="1:11">
      <c r="A57" s="66" t="s">
        <v>337</v>
      </c>
      <c r="B57" s="62"/>
      <c r="C57" s="62"/>
      <c r="D57" s="62"/>
      <c r="E57" s="62"/>
      <c r="F57" s="62"/>
      <c r="G57" s="62"/>
      <c r="H57" s="62"/>
      <c r="I57" s="62"/>
      <c r="J57" s="62"/>
      <c r="K57" s="62"/>
    </row>
    <row r="58" spans="1:11">
      <c r="A58" s="423" t="s">
        <v>338</v>
      </c>
      <c r="B58" s="423"/>
      <c r="C58" s="423"/>
      <c r="D58" s="423"/>
      <c r="E58" s="62"/>
      <c r="F58" s="62"/>
      <c r="G58" s="62"/>
      <c r="H58" s="62"/>
      <c r="I58" s="62"/>
      <c r="J58" s="62"/>
      <c r="K58" s="62"/>
    </row>
    <row r="59" spans="1:11">
      <c r="A59" s="66" t="s">
        <v>339</v>
      </c>
      <c r="B59" s="62"/>
      <c r="C59" s="62"/>
      <c r="D59" s="62"/>
      <c r="E59" s="62"/>
      <c r="F59" s="62"/>
      <c r="G59" s="62"/>
      <c r="H59" s="62"/>
      <c r="I59" s="62"/>
      <c r="J59" s="62"/>
      <c r="K59" s="62"/>
    </row>
  </sheetData>
  <mergeCells count="8">
    <mergeCell ref="K3:K4"/>
    <mergeCell ref="A58:D58"/>
    <mergeCell ref="A3:A4"/>
    <mergeCell ref="B3:B4"/>
    <mergeCell ref="C3:C4"/>
    <mergeCell ref="D3:F3"/>
    <mergeCell ref="G3:I3"/>
    <mergeCell ref="J3:J4"/>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05"/>
  <sheetViews>
    <sheetView workbookViewId="0">
      <selection activeCell="I15" sqref="I15"/>
    </sheetView>
  </sheetViews>
  <sheetFormatPr defaultRowHeight="16.5"/>
  <sheetData>
    <row r="1" spans="1:13">
      <c r="A1" s="431" t="s">
        <v>340</v>
      </c>
      <c r="B1" s="431"/>
      <c r="C1" s="431"/>
      <c r="D1" s="431"/>
      <c r="E1" s="431"/>
      <c r="F1" s="431"/>
      <c r="G1" s="431"/>
      <c r="H1" s="431"/>
      <c r="I1" s="431"/>
      <c r="J1" s="431"/>
      <c r="K1" s="431"/>
      <c r="L1" s="431"/>
      <c r="M1" s="431"/>
    </row>
    <row r="2" spans="1:13">
      <c r="A2" s="104" t="s">
        <v>341</v>
      </c>
      <c r="B2" s="87" t="s">
        <v>342</v>
      </c>
      <c r="C2" s="87" t="s">
        <v>343</v>
      </c>
      <c r="D2" s="87" t="s">
        <v>344</v>
      </c>
      <c r="E2" s="87" t="s">
        <v>345</v>
      </c>
      <c r="F2" s="87" t="s">
        <v>346</v>
      </c>
      <c r="G2" s="87" t="s">
        <v>347</v>
      </c>
      <c r="H2" s="87" t="s">
        <v>348</v>
      </c>
      <c r="I2" s="87" t="s">
        <v>349</v>
      </c>
      <c r="J2" s="87" t="s">
        <v>350</v>
      </c>
      <c r="K2" s="87" t="s">
        <v>351</v>
      </c>
      <c r="L2" s="87" t="s">
        <v>352</v>
      </c>
      <c r="M2" s="87" t="s">
        <v>353</v>
      </c>
    </row>
    <row r="3" spans="1:13">
      <c r="A3" s="102"/>
      <c r="B3" s="70"/>
      <c r="C3" s="70"/>
      <c r="D3" s="70"/>
      <c r="E3" s="70"/>
      <c r="F3" s="70"/>
      <c r="G3" s="70"/>
      <c r="H3" s="70"/>
      <c r="I3" s="70"/>
      <c r="J3" s="70"/>
      <c r="K3" s="70"/>
      <c r="L3" s="70"/>
      <c r="M3" s="70"/>
    </row>
    <row r="4" spans="1:13">
      <c r="A4" s="79" t="s">
        <v>354</v>
      </c>
      <c r="B4" s="88" t="s">
        <v>355</v>
      </c>
      <c r="C4" s="88" t="s">
        <v>356</v>
      </c>
      <c r="D4" s="88" t="s">
        <v>357</v>
      </c>
      <c r="E4" s="88">
        <v>42206</v>
      </c>
      <c r="F4" s="88" t="s">
        <v>358</v>
      </c>
      <c r="G4" s="88" t="s">
        <v>359</v>
      </c>
      <c r="H4" s="88" t="s">
        <v>360</v>
      </c>
      <c r="I4" s="88" t="s">
        <v>361</v>
      </c>
      <c r="J4" s="88" t="s">
        <v>362</v>
      </c>
      <c r="K4" s="88">
        <v>42175</v>
      </c>
      <c r="L4" s="88" t="s">
        <v>363</v>
      </c>
      <c r="M4" s="88" t="s">
        <v>364</v>
      </c>
    </row>
    <row r="5" spans="1:13">
      <c r="A5" s="78" t="s">
        <v>365</v>
      </c>
      <c r="B5" s="89" t="s">
        <v>366</v>
      </c>
      <c r="C5" s="89" t="s">
        <v>367</v>
      </c>
      <c r="D5" s="89" t="s">
        <v>368</v>
      </c>
      <c r="E5" s="89">
        <v>42141</v>
      </c>
      <c r="F5" s="89">
        <v>42331</v>
      </c>
      <c r="G5" s="89" t="s">
        <v>369</v>
      </c>
      <c r="H5" s="89" t="s">
        <v>370</v>
      </c>
      <c r="I5" s="89" t="s">
        <v>371</v>
      </c>
      <c r="J5" s="89" t="s">
        <v>372</v>
      </c>
      <c r="K5" s="89">
        <v>42236</v>
      </c>
      <c r="L5" s="89">
        <v>42339</v>
      </c>
      <c r="M5" s="89" t="s">
        <v>373</v>
      </c>
    </row>
    <row r="6" spans="1:13">
      <c r="A6" s="103" t="s">
        <v>374</v>
      </c>
      <c r="B6" s="90" t="s">
        <v>375</v>
      </c>
      <c r="C6" s="90">
        <v>24</v>
      </c>
      <c r="D6" s="90">
        <v>46</v>
      </c>
      <c r="E6" s="90">
        <v>77</v>
      </c>
      <c r="F6" s="90">
        <v>102</v>
      </c>
      <c r="G6" s="90">
        <v>133</v>
      </c>
      <c r="H6" s="90">
        <v>328</v>
      </c>
      <c r="I6" s="90">
        <v>348</v>
      </c>
      <c r="J6" s="90">
        <v>138</v>
      </c>
      <c r="K6" s="90">
        <v>49</v>
      </c>
      <c r="L6" s="90">
        <v>53</v>
      </c>
      <c r="M6" s="90">
        <v>25</v>
      </c>
    </row>
    <row r="7" spans="1:13">
      <c r="A7" s="79" t="s">
        <v>376</v>
      </c>
      <c r="B7" s="88" t="s">
        <v>368</v>
      </c>
      <c r="C7" s="88" t="s">
        <v>377</v>
      </c>
      <c r="D7" s="88">
        <v>42076</v>
      </c>
      <c r="E7" s="88">
        <v>42265</v>
      </c>
      <c r="F7" s="88" t="s">
        <v>378</v>
      </c>
      <c r="G7" s="88" t="s">
        <v>379</v>
      </c>
      <c r="H7" s="88" t="s">
        <v>380</v>
      </c>
      <c r="I7" s="88" t="s">
        <v>381</v>
      </c>
      <c r="J7" s="88" t="s">
        <v>382</v>
      </c>
      <c r="K7" s="88" t="s">
        <v>383</v>
      </c>
      <c r="L7" s="88">
        <v>42201</v>
      </c>
      <c r="M7" s="88">
        <v>42340</v>
      </c>
    </row>
    <row r="8" spans="1:13">
      <c r="A8" s="78" t="s">
        <v>384</v>
      </c>
      <c r="B8" s="89" t="s">
        <v>385</v>
      </c>
      <c r="C8" s="89" t="s">
        <v>386</v>
      </c>
      <c r="D8" s="89" t="s">
        <v>387</v>
      </c>
      <c r="E8" s="89" t="s">
        <v>388</v>
      </c>
      <c r="F8" s="89" t="s">
        <v>389</v>
      </c>
      <c r="G8" s="89" t="s">
        <v>390</v>
      </c>
      <c r="H8" s="89" t="s">
        <v>391</v>
      </c>
      <c r="I8" s="89" t="s">
        <v>391</v>
      </c>
      <c r="J8" s="89" t="s">
        <v>392</v>
      </c>
      <c r="K8" s="89" t="s">
        <v>393</v>
      </c>
      <c r="L8" s="89" t="s">
        <v>394</v>
      </c>
      <c r="M8" s="89" t="s">
        <v>395</v>
      </c>
    </row>
    <row r="9" spans="1:13">
      <c r="A9" s="78" t="s">
        <v>396</v>
      </c>
      <c r="B9" s="89" t="s">
        <v>397</v>
      </c>
      <c r="C9" s="89" t="s">
        <v>397</v>
      </c>
      <c r="D9" s="89" t="s">
        <v>398</v>
      </c>
      <c r="E9" s="89" t="s">
        <v>399</v>
      </c>
      <c r="F9" s="89" t="s">
        <v>400</v>
      </c>
      <c r="G9" s="89" t="s">
        <v>401</v>
      </c>
      <c r="H9" s="89" t="s">
        <v>392</v>
      </c>
      <c r="I9" s="89" t="s">
        <v>402</v>
      </c>
      <c r="J9" s="89" t="s">
        <v>402</v>
      </c>
      <c r="K9" s="89" t="s">
        <v>399</v>
      </c>
      <c r="L9" s="89" t="s">
        <v>403</v>
      </c>
      <c r="M9" s="89" t="s">
        <v>360</v>
      </c>
    </row>
    <row r="10" spans="1:13">
      <c r="A10" s="79" t="s">
        <v>404</v>
      </c>
      <c r="B10" s="88" t="s">
        <v>405</v>
      </c>
      <c r="C10" s="88" t="s">
        <v>406</v>
      </c>
      <c r="D10" s="88" t="s">
        <v>407</v>
      </c>
      <c r="E10" s="88" t="s">
        <v>408</v>
      </c>
      <c r="F10" s="88" t="s">
        <v>409</v>
      </c>
      <c r="G10" s="88" t="s">
        <v>410</v>
      </c>
      <c r="H10" s="88" t="s">
        <v>399</v>
      </c>
      <c r="I10" s="88" t="s">
        <v>399</v>
      </c>
      <c r="J10" s="88" t="s">
        <v>399</v>
      </c>
      <c r="K10" s="88" t="s">
        <v>411</v>
      </c>
      <c r="L10" s="88" t="s">
        <v>371</v>
      </c>
      <c r="M10" s="88" t="s">
        <v>412</v>
      </c>
    </row>
    <row r="11" spans="1:13">
      <c r="A11" s="78" t="s">
        <v>413</v>
      </c>
      <c r="B11" s="89" t="s">
        <v>414</v>
      </c>
      <c r="C11" s="89" t="s">
        <v>381</v>
      </c>
      <c r="D11" s="89" t="s">
        <v>411</v>
      </c>
      <c r="E11" s="89" t="s">
        <v>411</v>
      </c>
      <c r="F11" s="89" t="s">
        <v>399</v>
      </c>
      <c r="G11" s="89" t="s">
        <v>411</v>
      </c>
      <c r="H11" s="89" t="s">
        <v>411</v>
      </c>
      <c r="I11" s="89" t="s">
        <v>411</v>
      </c>
      <c r="J11" s="89" t="s">
        <v>411</v>
      </c>
      <c r="K11" s="89" t="s">
        <v>381</v>
      </c>
      <c r="L11" s="89" t="s">
        <v>381</v>
      </c>
      <c r="M11" s="89" t="s">
        <v>381</v>
      </c>
    </row>
    <row r="12" spans="1:13">
      <c r="A12" s="78" t="s">
        <v>415</v>
      </c>
      <c r="B12" s="89" t="s">
        <v>416</v>
      </c>
      <c r="C12" s="89" t="s">
        <v>416</v>
      </c>
      <c r="D12" s="89" t="s">
        <v>414</v>
      </c>
      <c r="E12" s="89" t="s">
        <v>411</v>
      </c>
      <c r="F12" s="89" t="s">
        <v>411</v>
      </c>
      <c r="G12" s="89" t="s">
        <v>381</v>
      </c>
      <c r="H12" s="89" t="s">
        <v>381</v>
      </c>
      <c r="I12" s="89" t="s">
        <v>381</v>
      </c>
      <c r="J12" s="89" t="s">
        <v>381</v>
      </c>
      <c r="K12" s="89" t="s">
        <v>381</v>
      </c>
      <c r="L12" s="89" t="s">
        <v>414</v>
      </c>
      <c r="M12" s="89" t="s">
        <v>416</v>
      </c>
    </row>
    <row r="13" spans="1:13">
      <c r="A13" s="102"/>
      <c r="B13" s="70"/>
      <c r="C13" s="70"/>
      <c r="D13" s="70"/>
      <c r="E13" s="70"/>
      <c r="F13" s="70"/>
      <c r="G13" s="70"/>
      <c r="H13" s="70"/>
      <c r="I13" s="70"/>
      <c r="J13" s="70"/>
      <c r="K13" s="70"/>
      <c r="L13" s="70"/>
      <c r="M13" s="70"/>
    </row>
    <row r="14" spans="1:13">
      <c r="A14" s="78" t="s">
        <v>417</v>
      </c>
      <c r="B14" s="92" t="s">
        <v>418</v>
      </c>
      <c r="C14" s="92" t="s">
        <v>418</v>
      </c>
      <c r="D14" s="89" t="s">
        <v>419</v>
      </c>
      <c r="E14" s="89" t="s">
        <v>378</v>
      </c>
      <c r="F14" s="89">
        <v>42327</v>
      </c>
      <c r="G14" s="89">
        <v>42263</v>
      </c>
      <c r="H14" s="89">
        <v>42232</v>
      </c>
      <c r="I14" s="89">
        <v>42264</v>
      </c>
      <c r="J14" s="92">
        <v>42327</v>
      </c>
      <c r="K14" s="92" t="s">
        <v>420</v>
      </c>
      <c r="L14" s="92" t="s">
        <v>421</v>
      </c>
      <c r="M14" s="92" t="s">
        <v>422</v>
      </c>
    </row>
    <row r="15" spans="1:13">
      <c r="A15" s="103" t="s">
        <v>374</v>
      </c>
      <c r="B15" s="90" t="s">
        <v>423</v>
      </c>
      <c r="C15" s="90">
        <v>116</v>
      </c>
      <c r="D15" s="90">
        <v>132</v>
      </c>
      <c r="E15" s="90">
        <v>128</v>
      </c>
      <c r="F15" s="90">
        <v>123</v>
      </c>
      <c r="G15" s="90">
        <v>130</v>
      </c>
      <c r="H15" s="90">
        <v>99</v>
      </c>
      <c r="I15" s="90">
        <v>82</v>
      </c>
      <c r="J15" s="90">
        <v>70</v>
      </c>
      <c r="K15" s="90">
        <v>77</v>
      </c>
      <c r="L15" s="90">
        <v>83</v>
      </c>
      <c r="M15" s="90">
        <v>78</v>
      </c>
    </row>
    <row r="16" spans="1:13">
      <c r="A16" s="102" t="s">
        <v>424</v>
      </c>
      <c r="B16" s="86">
        <v>18.2</v>
      </c>
      <c r="C16" s="86">
        <v>18.899999999999999</v>
      </c>
      <c r="D16" s="86">
        <v>17.7</v>
      </c>
      <c r="E16" s="86">
        <v>15.3</v>
      </c>
      <c r="F16" s="86">
        <v>12.8</v>
      </c>
      <c r="G16" s="86">
        <v>10.7</v>
      </c>
      <c r="H16" s="86">
        <v>9.6</v>
      </c>
      <c r="I16" s="86">
        <v>10.5</v>
      </c>
      <c r="J16" s="86">
        <v>11.8</v>
      </c>
      <c r="K16" s="86">
        <v>13.5</v>
      </c>
      <c r="L16" s="86">
        <v>15.1</v>
      </c>
      <c r="M16" s="86">
        <v>17</v>
      </c>
    </row>
    <row r="17" spans="1:13">
      <c r="A17" s="102"/>
      <c r="B17" s="86">
        <v>43.9</v>
      </c>
      <c r="C17" s="86">
        <v>116.7</v>
      </c>
      <c r="D17" s="86">
        <v>87.1</v>
      </c>
      <c r="E17" s="86">
        <v>130.5</v>
      </c>
      <c r="F17" s="86">
        <v>130.19999999999999</v>
      </c>
      <c r="G17" s="86">
        <v>118.6</v>
      </c>
      <c r="H17" s="86">
        <v>136.9</v>
      </c>
      <c r="I17" s="86">
        <v>141.5</v>
      </c>
      <c r="J17" s="86">
        <v>92.9</v>
      </c>
      <c r="K17" s="86">
        <v>110.8</v>
      </c>
      <c r="L17" s="86">
        <v>84.9</v>
      </c>
      <c r="M17" s="86">
        <v>95.3</v>
      </c>
    </row>
    <row r="18" spans="1:13">
      <c r="A18" s="102"/>
      <c r="B18" s="70"/>
      <c r="C18" s="70"/>
      <c r="D18" s="70"/>
      <c r="E18" s="70"/>
      <c r="F18" s="70"/>
      <c r="G18" s="70"/>
      <c r="H18" s="70"/>
      <c r="I18" s="70"/>
      <c r="J18" s="70"/>
      <c r="K18" s="70"/>
      <c r="L18" s="70"/>
      <c r="M18" s="70"/>
    </row>
    <row r="19" spans="1:13">
      <c r="A19" s="108" t="s">
        <v>425</v>
      </c>
      <c r="B19" s="106">
        <v>-3</v>
      </c>
      <c r="C19" s="106">
        <v>-2.1</v>
      </c>
      <c r="D19" s="106">
        <v>-2</v>
      </c>
      <c r="E19" s="106">
        <v>0.4</v>
      </c>
      <c r="F19" s="106">
        <v>3.6</v>
      </c>
      <c r="G19" s="106">
        <v>6.7</v>
      </c>
      <c r="H19" s="106">
        <v>8.3000000000000007</v>
      </c>
      <c r="I19" s="106">
        <v>7.9</v>
      </c>
      <c r="J19" s="106">
        <v>5</v>
      </c>
      <c r="K19" s="106">
        <v>2.2000000000000002</v>
      </c>
      <c r="L19" s="106">
        <v>-1.3</v>
      </c>
      <c r="M19" s="106">
        <v>-2.8</v>
      </c>
    </row>
    <row r="20" spans="1:13">
      <c r="A20" s="107" t="s">
        <v>16</v>
      </c>
      <c r="B20" s="106">
        <v>1.9</v>
      </c>
      <c r="C20" s="106">
        <v>2.8</v>
      </c>
      <c r="D20" s="106">
        <v>3.2</v>
      </c>
      <c r="E20" s="106">
        <v>5.7</v>
      </c>
      <c r="F20" s="106">
        <v>9.4</v>
      </c>
      <c r="G20" s="106">
        <v>11.7</v>
      </c>
      <c r="H20" s="106">
        <v>13.3</v>
      </c>
      <c r="I20" s="106">
        <v>13</v>
      </c>
      <c r="J20" s="106">
        <v>10.1</v>
      </c>
      <c r="K20" s="106">
        <v>6.8</v>
      </c>
      <c r="L20" s="106">
        <v>3.4</v>
      </c>
      <c r="M20" s="106">
        <v>2.2000000000000002</v>
      </c>
    </row>
    <row r="21" spans="1:13">
      <c r="A21" s="107" t="s">
        <v>426</v>
      </c>
      <c r="B21" s="106">
        <v>75.599999999999994</v>
      </c>
      <c r="C21" s="106">
        <v>71.8</v>
      </c>
      <c r="D21" s="106">
        <v>81.8</v>
      </c>
      <c r="E21" s="106">
        <v>58.3</v>
      </c>
      <c r="F21" s="106">
        <v>43.8</v>
      </c>
      <c r="G21" s="106">
        <v>50</v>
      </c>
      <c r="H21" s="106">
        <v>51.8</v>
      </c>
      <c r="I21" s="106">
        <v>61.8</v>
      </c>
      <c r="J21" s="106">
        <v>66.5</v>
      </c>
      <c r="K21" s="106">
        <v>85.6</v>
      </c>
      <c r="L21" s="106">
        <v>72.5</v>
      </c>
      <c r="M21" s="106">
        <v>78.7</v>
      </c>
    </row>
    <row r="22" spans="1:13">
      <c r="A22" s="79" t="s">
        <v>427</v>
      </c>
      <c r="B22" s="88">
        <v>0.2</v>
      </c>
      <c r="C22" s="88">
        <v>0.2</v>
      </c>
      <c r="D22" s="88" t="s">
        <v>428</v>
      </c>
      <c r="E22" s="88">
        <v>42217</v>
      </c>
      <c r="F22" s="88">
        <v>42169</v>
      </c>
      <c r="G22" s="88">
        <v>42327</v>
      </c>
      <c r="H22" s="88" t="s">
        <v>378</v>
      </c>
      <c r="I22" s="88" t="s">
        <v>429</v>
      </c>
      <c r="J22" s="88">
        <v>42262</v>
      </c>
      <c r="K22" s="88">
        <v>42252</v>
      </c>
      <c r="L22" s="88">
        <v>42125</v>
      </c>
      <c r="M22" s="88" t="s">
        <v>430</v>
      </c>
    </row>
    <row r="23" spans="1:13">
      <c r="A23" s="78" t="s">
        <v>431</v>
      </c>
      <c r="B23" s="89">
        <v>0.5625</v>
      </c>
      <c r="C23" s="89">
        <v>0.42857142857142855</v>
      </c>
      <c r="D23" s="89" t="s">
        <v>432</v>
      </c>
      <c r="E23" s="89">
        <v>42278</v>
      </c>
      <c r="F23" s="92">
        <v>42235</v>
      </c>
      <c r="G23" s="92">
        <v>42329</v>
      </c>
      <c r="H23" s="92" t="s">
        <v>433</v>
      </c>
      <c r="I23" s="92">
        <v>42360</v>
      </c>
      <c r="J23" s="92">
        <v>42201</v>
      </c>
      <c r="K23" s="89">
        <v>42250</v>
      </c>
      <c r="L23" s="89" t="s">
        <v>434</v>
      </c>
      <c r="M23" s="89">
        <v>0.5</v>
      </c>
    </row>
    <row r="24" spans="1:13">
      <c r="A24" s="79" t="s">
        <v>435</v>
      </c>
      <c r="B24" s="88">
        <v>42187</v>
      </c>
      <c r="C24" s="88" t="s">
        <v>436</v>
      </c>
      <c r="D24" s="88">
        <v>42317</v>
      </c>
      <c r="E24" s="88">
        <v>42107</v>
      </c>
      <c r="F24" s="88">
        <v>42202</v>
      </c>
      <c r="G24" s="88">
        <v>42329</v>
      </c>
      <c r="H24" s="88" t="s">
        <v>433</v>
      </c>
      <c r="I24" s="88">
        <v>42360</v>
      </c>
      <c r="J24" s="88">
        <v>42327</v>
      </c>
      <c r="K24" s="88">
        <v>42199</v>
      </c>
      <c r="L24" s="88">
        <v>42251</v>
      </c>
      <c r="M24" s="88">
        <v>42187</v>
      </c>
    </row>
    <row r="25" spans="1:13">
      <c r="A25" s="79" t="s">
        <v>437</v>
      </c>
      <c r="B25" s="88" t="s">
        <v>438</v>
      </c>
      <c r="C25" s="88" t="s">
        <v>439</v>
      </c>
      <c r="D25" s="88">
        <v>42279</v>
      </c>
      <c r="E25" s="88">
        <v>42138</v>
      </c>
      <c r="F25" s="88">
        <v>42234</v>
      </c>
      <c r="G25" s="88">
        <v>42330</v>
      </c>
      <c r="H25" s="88">
        <v>42361</v>
      </c>
      <c r="I25" s="88">
        <v>42360</v>
      </c>
      <c r="J25" s="88">
        <v>42329</v>
      </c>
      <c r="K25" s="88">
        <v>42200</v>
      </c>
      <c r="L25" s="88">
        <v>42250</v>
      </c>
      <c r="M25" s="88" t="s">
        <v>440</v>
      </c>
    </row>
    <row r="26" spans="1:13">
      <c r="A26" s="78" t="s">
        <v>441</v>
      </c>
      <c r="B26" s="89" t="s">
        <v>440</v>
      </c>
      <c r="C26" s="89">
        <v>42186</v>
      </c>
      <c r="D26" s="89">
        <v>42310</v>
      </c>
      <c r="E26" s="89">
        <v>42140</v>
      </c>
      <c r="F26" s="92">
        <v>42235</v>
      </c>
      <c r="G26" s="92">
        <v>42331</v>
      </c>
      <c r="H26" s="92" t="s">
        <v>442</v>
      </c>
      <c r="I26" s="92" t="s">
        <v>442</v>
      </c>
      <c r="J26" s="92">
        <v>42298</v>
      </c>
      <c r="K26" s="92">
        <v>42200</v>
      </c>
      <c r="L26" s="89">
        <v>42250</v>
      </c>
      <c r="M26" s="89">
        <v>42156</v>
      </c>
    </row>
    <row r="27" spans="1:13">
      <c r="A27" s="79" t="s">
        <v>443</v>
      </c>
      <c r="B27" s="88" t="s">
        <v>434</v>
      </c>
      <c r="C27" s="88" t="s">
        <v>444</v>
      </c>
      <c r="D27" s="88">
        <v>42278</v>
      </c>
      <c r="E27" s="88">
        <v>42109</v>
      </c>
      <c r="F27" s="88">
        <v>42235</v>
      </c>
      <c r="G27" s="88">
        <v>42361</v>
      </c>
      <c r="H27" s="88" t="s">
        <v>445</v>
      </c>
      <c r="I27" s="88" t="s">
        <v>442</v>
      </c>
      <c r="J27" s="88">
        <v>42328</v>
      </c>
      <c r="K27" s="88">
        <v>42261</v>
      </c>
      <c r="L27" s="88">
        <v>42187</v>
      </c>
      <c r="M27" s="88" t="s">
        <v>446</v>
      </c>
    </row>
    <row r="28" spans="1:13">
      <c r="A28" s="79" t="s">
        <v>447</v>
      </c>
      <c r="B28" s="88" t="s">
        <v>446</v>
      </c>
      <c r="C28" s="88" t="s">
        <v>448</v>
      </c>
      <c r="D28" s="88">
        <v>42310</v>
      </c>
      <c r="E28" s="88">
        <v>42171</v>
      </c>
      <c r="F28" s="88">
        <v>42267</v>
      </c>
      <c r="G28" s="88" t="s">
        <v>433</v>
      </c>
      <c r="H28" s="88" t="s">
        <v>449</v>
      </c>
      <c r="I28" s="88" t="s">
        <v>450</v>
      </c>
      <c r="J28" s="88">
        <v>42329</v>
      </c>
      <c r="K28" s="88">
        <v>42199</v>
      </c>
      <c r="L28" s="88">
        <v>42219</v>
      </c>
      <c r="M28" s="88" t="s">
        <v>451</v>
      </c>
    </row>
    <row r="29" spans="1:13">
      <c r="A29" s="81" t="s">
        <v>452</v>
      </c>
      <c r="B29" s="93">
        <v>-2</v>
      </c>
      <c r="C29" s="93">
        <v>1</v>
      </c>
      <c r="D29" s="93">
        <v>7</v>
      </c>
      <c r="E29" s="93">
        <v>13</v>
      </c>
      <c r="F29" s="93">
        <v>17</v>
      </c>
      <c r="G29" s="93">
        <v>21</v>
      </c>
      <c r="H29" s="93">
        <v>23</v>
      </c>
      <c r="I29" s="93">
        <v>23</v>
      </c>
      <c r="J29" s="93">
        <v>18</v>
      </c>
      <c r="K29" s="93">
        <v>13</v>
      </c>
      <c r="L29" s="93">
        <v>6</v>
      </c>
      <c r="M29" s="93">
        <v>1</v>
      </c>
    </row>
    <row r="30" spans="1:13">
      <c r="A30" s="79" t="s">
        <v>453</v>
      </c>
      <c r="B30" s="88">
        <v>42313</v>
      </c>
      <c r="C30" s="88">
        <v>42137</v>
      </c>
      <c r="D30" s="88">
        <v>42200</v>
      </c>
      <c r="E30" s="88">
        <v>42296</v>
      </c>
      <c r="F30" s="88" t="s">
        <v>433</v>
      </c>
      <c r="G30" s="88" t="s">
        <v>454</v>
      </c>
      <c r="H30" s="88" t="s">
        <v>361</v>
      </c>
      <c r="I30" s="88" t="s">
        <v>361</v>
      </c>
      <c r="J30" s="88" t="s">
        <v>455</v>
      </c>
      <c r="K30" s="88" t="s">
        <v>420</v>
      </c>
      <c r="L30" s="88">
        <v>42263</v>
      </c>
      <c r="M30" s="88">
        <v>42168</v>
      </c>
    </row>
    <row r="31" spans="1:13">
      <c r="A31" s="82" t="s">
        <v>456</v>
      </c>
      <c r="B31" s="94">
        <v>1</v>
      </c>
      <c r="C31" s="94">
        <v>2</v>
      </c>
      <c r="D31" s="94">
        <v>9</v>
      </c>
      <c r="E31" s="94">
        <v>17</v>
      </c>
      <c r="F31" s="94">
        <v>22</v>
      </c>
      <c r="G31" s="94">
        <v>26</v>
      </c>
      <c r="H31" s="94">
        <v>29</v>
      </c>
      <c r="I31" s="94">
        <v>28</v>
      </c>
      <c r="J31" s="94">
        <v>23</v>
      </c>
      <c r="K31" s="94">
        <v>16</v>
      </c>
      <c r="L31" s="94">
        <v>8</v>
      </c>
      <c r="M31" s="94">
        <v>3</v>
      </c>
    </row>
    <row r="32" spans="1:13">
      <c r="A32" s="78" t="s">
        <v>457</v>
      </c>
      <c r="B32" s="89">
        <v>42249</v>
      </c>
      <c r="C32" s="89">
        <v>42310</v>
      </c>
      <c r="D32" s="89">
        <v>42139</v>
      </c>
      <c r="E32" s="89">
        <v>42203</v>
      </c>
      <c r="F32" s="95">
        <v>42298</v>
      </c>
      <c r="G32" s="95" t="s">
        <v>458</v>
      </c>
      <c r="H32" s="89" t="s">
        <v>459</v>
      </c>
      <c r="I32" s="89" t="s">
        <v>459</v>
      </c>
      <c r="J32" s="95" t="s">
        <v>445</v>
      </c>
      <c r="K32" s="95">
        <v>42296</v>
      </c>
      <c r="L32" s="89">
        <v>42137</v>
      </c>
      <c r="M32" s="89">
        <v>42249</v>
      </c>
    </row>
    <row r="33" spans="1:13">
      <c r="A33" s="103" t="s">
        <v>374</v>
      </c>
      <c r="B33" s="90" t="s">
        <v>460</v>
      </c>
      <c r="C33" s="90">
        <v>35</v>
      </c>
      <c r="D33" s="90">
        <v>26</v>
      </c>
      <c r="E33" s="90">
        <v>47</v>
      </c>
      <c r="F33" s="90">
        <v>52</v>
      </c>
      <c r="G33" s="90">
        <v>25</v>
      </c>
      <c r="H33" s="90">
        <v>15</v>
      </c>
      <c r="I33" s="90">
        <v>10</v>
      </c>
      <c r="J33" s="90">
        <v>28</v>
      </c>
      <c r="K33" s="90">
        <v>49</v>
      </c>
      <c r="L33" s="90">
        <v>56</v>
      </c>
      <c r="M33" s="90">
        <v>56</v>
      </c>
    </row>
    <row r="34" spans="1:13">
      <c r="A34" s="79" t="s">
        <v>461</v>
      </c>
      <c r="B34" s="88">
        <v>42168</v>
      </c>
      <c r="C34" s="88">
        <v>42199</v>
      </c>
      <c r="D34" s="88">
        <v>42232</v>
      </c>
      <c r="E34" s="88">
        <v>42328</v>
      </c>
      <c r="F34" s="88" t="s">
        <v>462</v>
      </c>
      <c r="G34" s="88" t="s">
        <v>361</v>
      </c>
      <c r="H34" s="88" t="s">
        <v>463</v>
      </c>
      <c r="I34" s="88" t="s">
        <v>463</v>
      </c>
      <c r="J34" s="88" t="s">
        <v>464</v>
      </c>
      <c r="K34" s="88" t="s">
        <v>465</v>
      </c>
      <c r="L34" s="88">
        <v>42357</v>
      </c>
      <c r="M34" s="88">
        <v>42231</v>
      </c>
    </row>
    <row r="35" spans="1:13">
      <c r="A35" s="79"/>
      <c r="B35" s="88"/>
      <c r="C35" s="88"/>
      <c r="D35" s="88"/>
      <c r="E35" s="88"/>
      <c r="F35" s="88"/>
      <c r="G35" s="88"/>
      <c r="H35" s="88"/>
      <c r="I35" s="88"/>
      <c r="J35" s="88"/>
      <c r="K35" s="88"/>
      <c r="L35" s="88"/>
      <c r="M35" s="88"/>
    </row>
    <row r="36" spans="1:13">
      <c r="A36" s="78" t="s">
        <v>466</v>
      </c>
      <c r="B36" s="89">
        <v>42265</v>
      </c>
      <c r="C36" s="89">
        <v>42266</v>
      </c>
      <c r="D36" s="89">
        <v>42297</v>
      </c>
      <c r="E36" s="89">
        <v>42360</v>
      </c>
      <c r="F36" s="89" t="s">
        <v>422</v>
      </c>
      <c r="G36" s="89" t="s">
        <v>397</v>
      </c>
      <c r="H36" s="89" t="s">
        <v>467</v>
      </c>
      <c r="I36" s="89" t="s">
        <v>398</v>
      </c>
      <c r="J36" s="89" t="s">
        <v>412</v>
      </c>
      <c r="K36" s="89" t="s">
        <v>468</v>
      </c>
      <c r="L36" s="89">
        <v>42363</v>
      </c>
      <c r="M36" s="89">
        <v>42266</v>
      </c>
    </row>
    <row r="37" spans="1:13">
      <c r="A37" s="78" t="s">
        <v>469</v>
      </c>
      <c r="B37" s="89">
        <v>42237</v>
      </c>
      <c r="C37" s="89">
        <v>42270</v>
      </c>
      <c r="D37" s="89" t="s">
        <v>470</v>
      </c>
      <c r="E37" s="89" t="s">
        <v>471</v>
      </c>
      <c r="F37" s="89" t="s">
        <v>472</v>
      </c>
      <c r="G37" s="89" t="s">
        <v>473</v>
      </c>
      <c r="H37" s="89" t="s">
        <v>474</v>
      </c>
      <c r="I37" s="89" t="s">
        <v>475</v>
      </c>
      <c r="J37" s="89" t="s">
        <v>476</v>
      </c>
      <c r="K37" s="89" t="s">
        <v>477</v>
      </c>
      <c r="L37" s="89" t="s">
        <v>478</v>
      </c>
      <c r="M37" s="89">
        <v>42268</v>
      </c>
    </row>
    <row r="38" spans="1:13">
      <c r="A38" s="78"/>
      <c r="B38" s="89"/>
      <c r="C38" s="89"/>
      <c r="D38" s="89"/>
      <c r="E38" s="89"/>
      <c r="F38" s="89"/>
      <c r="G38" s="89"/>
      <c r="H38" s="89"/>
      <c r="I38" s="89"/>
      <c r="J38" s="89"/>
      <c r="K38" s="89"/>
      <c r="L38" s="89"/>
      <c r="M38" s="89"/>
    </row>
    <row r="39" spans="1:13">
      <c r="A39" s="80" t="s">
        <v>479</v>
      </c>
      <c r="B39" s="96" t="s">
        <v>480</v>
      </c>
      <c r="C39" s="96" t="s">
        <v>481</v>
      </c>
      <c r="D39" s="96" t="s">
        <v>482</v>
      </c>
      <c r="E39" s="96" t="s">
        <v>450</v>
      </c>
      <c r="F39" s="96" t="s">
        <v>433</v>
      </c>
      <c r="G39" s="96" t="s">
        <v>483</v>
      </c>
      <c r="H39" s="96" t="s">
        <v>484</v>
      </c>
      <c r="I39" s="96" t="s">
        <v>484</v>
      </c>
      <c r="J39" s="96" t="s">
        <v>485</v>
      </c>
      <c r="K39" s="96" t="s">
        <v>486</v>
      </c>
      <c r="L39" s="96" t="s">
        <v>433</v>
      </c>
      <c r="M39" s="96" t="s">
        <v>433</v>
      </c>
    </row>
    <row r="40" spans="1:13">
      <c r="A40" s="103" t="s">
        <v>374</v>
      </c>
      <c r="B40" s="90" t="s">
        <v>487</v>
      </c>
      <c r="C40" s="90">
        <v>57</v>
      </c>
      <c r="D40" s="90">
        <v>93</v>
      </c>
      <c r="E40" s="97">
        <v>219</v>
      </c>
      <c r="F40" s="98">
        <v>177</v>
      </c>
      <c r="G40" s="90">
        <v>35</v>
      </c>
      <c r="H40" s="90">
        <v>18</v>
      </c>
      <c r="I40" s="90">
        <v>24</v>
      </c>
      <c r="J40" s="90">
        <v>28</v>
      </c>
      <c r="K40" s="90">
        <v>55</v>
      </c>
      <c r="L40" s="90">
        <v>154</v>
      </c>
      <c r="M40" s="90">
        <v>101</v>
      </c>
    </row>
    <row r="41" spans="1:13">
      <c r="A41" s="82" t="s">
        <v>488</v>
      </c>
      <c r="B41" s="94">
        <v>21</v>
      </c>
      <c r="C41" s="94">
        <v>21</v>
      </c>
      <c r="D41" s="94">
        <v>19</v>
      </c>
      <c r="E41" s="94">
        <v>17</v>
      </c>
      <c r="F41" s="94">
        <v>13</v>
      </c>
      <c r="G41" s="94">
        <v>11</v>
      </c>
      <c r="H41" s="94">
        <v>11</v>
      </c>
      <c r="I41" s="94">
        <v>13</v>
      </c>
      <c r="J41" s="94">
        <v>17</v>
      </c>
      <c r="K41" s="94">
        <v>19</v>
      </c>
      <c r="L41" s="94">
        <v>20</v>
      </c>
      <c r="M41" s="94">
        <v>22</v>
      </c>
    </row>
    <row r="42" spans="1:13">
      <c r="A42" s="82" t="s">
        <v>489</v>
      </c>
      <c r="B42" s="94">
        <v>20</v>
      </c>
      <c r="C42" s="94">
        <v>20</v>
      </c>
      <c r="D42" s="94">
        <v>19</v>
      </c>
      <c r="E42" s="94">
        <v>16</v>
      </c>
      <c r="F42" s="94">
        <v>14</v>
      </c>
      <c r="G42" s="94">
        <v>13</v>
      </c>
      <c r="H42" s="94">
        <v>12</v>
      </c>
      <c r="I42" s="94">
        <v>12</v>
      </c>
      <c r="J42" s="94">
        <v>14</v>
      </c>
      <c r="K42" s="94">
        <v>15</v>
      </c>
      <c r="L42" s="94">
        <v>18</v>
      </c>
      <c r="M42" s="94">
        <v>19</v>
      </c>
    </row>
    <row r="43" spans="1:13">
      <c r="A43" s="82" t="s">
        <v>490</v>
      </c>
      <c r="B43" s="94">
        <v>28</v>
      </c>
      <c r="C43" s="94">
        <v>28</v>
      </c>
      <c r="D43" s="94">
        <v>28</v>
      </c>
      <c r="E43" s="94">
        <v>26</v>
      </c>
      <c r="F43" s="94">
        <v>24</v>
      </c>
      <c r="G43" s="94">
        <v>23</v>
      </c>
      <c r="H43" s="94">
        <v>23</v>
      </c>
      <c r="I43" s="94">
        <v>23</v>
      </c>
      <c r="J43" s="94">
        <v>23</v>
      </c>
      <c r="K43" s="94">
        <v>24</v>
      </c>
      <c r="L43" s="94">
        <v>25</v>
      </c>
      <c r="M43" s="94">
        <v>26</v>
      </c>
    </row>
    <row r="44" spans="1:13">
      <c r="A44" s="82"/>
      <c r="B44" s="94"/>
      <c r="C44" s="94"/>
      <c r="D44" s="94"/>
      <c r="E44" s="94"/>
      <c r="F44" s="94"/>
      <c r="G44" s="94"/>
      <c r="H44" s="94"/>
      <c r="I44" s="94"/>
      <c r="J44" s="94"/>
      <c r="K44" s="94"/>
      <c r="L44" s="94"/>
      <c r="M44" s="94"/>
    </row>
    <row r="45" spans="1:13">
      <c r="A45" s="82" t="s">
        <v>491</v>
      </c>
      <c r="B45" s="94">
        <v>-23.6</v>
      </c>
      <c r="C45" s="94">
        <v>-20.2</v>
      </c>
      <c r="D45" s="94">
        <v>-12.4</v>
      </c>
      <c r="E45" s="94">
        <v>-1.1000000000000001</v>
      </c>
      <c r="F45" s="94">
        <v>9.6</v>
      </c>
      <c r="G45" s="94">
        <v>17.5</v>
      </c>
      <c r="H45" s="94">
        <v>20.6</v>
      </c>
      <c r="I45" s="94">
        <v>18.100000000000001</v>
      </c>
      <c r="J45" s="94">
        <v>10</v>
      </c>
      <c r="K45" s="94">
        <v>1.4</v>
      </c>
      <c r="L45" s="94">
        <v>-10.3</v>
      </c>
      <c r="M45" s="94">
        <v>-19.8</v>
      </c>
    </row>
    <row r="46" spans="1:13">
      <c r="A46" s="82"/>
      <c r="B46" s="94">
        <v>-32.1</v>
      </c>
      <c r="C46" s="94">
        <v>-29.8</v>
      </c>
      <c r="D46" s="94">
        <v>-24.1</v>
      </c>
      <c r="E46" s="94">
        <v>-12.5</v>
      </c>
      <c r="F46" s="94">
        <v>-0.4</v>
      </c>
      <c r="G46" s="94">
        <v>7.7</v>
      </c>
      <c r="H46" s="94">
        <v>11.7</v>
      </c>
      <c r="I46" s="94">
        <v>10</v>
      </c>
      <c r="J46" s="94">
        <v>3.5</v>
      </c>
      <c r="K46" s="94">
        <v>-4.0999999999999996</v>
      </c>
      <c r="L46" s="94">
        <v>-18.2</v>
      </c>
      <c r="M46" s="94">
        <v>-27.9</v>
      </c>
    </row>
    <row r="47" spans="1:13">
      <c r="A47" s="103" t="s">
        <v>374</v>
      </c>
      <c r="B47" s="94">
        <v>13.7</v>
      </c>
      <c r="C47" s="94">
        <v>12</v>
      </c>
      <c r="D47" s="94">
        <v>11.1</v>
      </c>
      <c r="E47" s="94">
        <v>9.6999999999999993</v>
      </c>
      <c r="F47" s="94">
        <v>16.2</v>
      </c>
      <c r="G47" s="94">
        <v>20.3</v>
      </c>
      <c r="H47" s="94">
        <v>34.9</v>
      </c>
      <c r="I47" s="94">
        <v>38.9</v>
      </c>
      <c r="J47" s="94">
        <v>28.9</v>
      </c>
      <c r="K47" s="94">
        <v>32.4</v>
      </c>
      <c r="L47" s="94">
        <v>23.3</v>
      </c>
      <c r="M47" s="94">
        <v>16.600000000000001</v>
      </c>
    </row>
    <row r="48" spans="1:13">
      <c r="A48" s="82" t="s">
        <v>492</v>
      </c>
      <c r="B48" s="94">
        <v>-17</v>
      </c>
      <c r="C48" s="94">
        <v>-12</v>
      </c>
      <c r="D48" s="94">
        <v>-7</v>
      </c>
      <c r="E48" s="94">
        <v>-5</v>
      </c>
      <c r="F48" s="94">
        <v>10</v>
      </c>
      <c r="G48" s="94">
        <v>14</v>
      </c>
      <c r="H48" s="94">
        <v>16</v>
      </c>
      <c r="I48" s="94">
        <v>15</v>
      </c>
      <c r="J48" s="94">
        <v>10</v>
      </c>
      <c r="K48" s="94">
        <v>5</v>
      </c>
      <c r="L48" s="94">
        <v>-5</v>
      </c>
      <c r="M48" s="94">
        <v>-14</v>
      </c>
    </row>
    <row r="49" spans="1:13">
      <c r="A49" s="82" t="s">
        <v>493</v>
      </c>
      <c r="B49" s="94">
        <v>-11</v>
      </c>
      <c r="C49" s="94">
        <v>-7</v>
      </c>
      <c r="D49" s="94">
        <v>-3</v>
      </c>
      <c r="E49" s="94">
        <v>2</v>
      </c>
      <c r="F49" s="94">
        <v>8</v>
      </c>
      <c r="G49" s="94">
        <v>12</v>
      </c>
      <c r="H49" s="94">
        <v>15</v>
      </c>
      <c r="I49" s="94">
        <v>14</v>
      </c>
      <c r="J49" s="94">
        <v>10</v>
      </c>
      <c r="K49" s="94">
        <v>5</v>
      </c>
      <c r="L49" s="94">
        <v>-4</v>
      </c>
      <c r="M49" s="94">
        <v>-9</v>
      </c>
    </row>
    <row r="50" spans="1:13">
      <c r="A50" s="82" t="s">
        <v>494</v>
      </c>
      <c r="B50" s="94">
        <v>-12</v>
      </c>
      <c r="C50" s="94">
        <v>-8</v>
      </c>
      <c r="D50" s="94">
        <v>-4</v>
      </c>
      <c r="E50" s="94">
        <v>-3</v>
      </c>
      <c r="F50" s="94">
        <v>10</v>
      </c>
      <c r="G50" s="94">
        <v>14</v>
      </c>
      <c r="H50" s="94">
        <v>16</v>
      </c>
      <c r="I50" s="94">
        <v>15</v>
      </c>
      <c r="J50" s="94">
        <v>11</v>
      </c>
      <c r="K50" s="94">
        <v>6</v>
      </c>
      <c r="L50" s="94">
        <v>-3</v>
      </c>
      <c r="M50" s="94">
        <v>-8</v>
      </c>
    </row>
    <row r="51" spans="1:13" ht="22.5">
      <c r="A51" s="82" t="s">
        <v>495</v>
      </c>
      <c r="B51" s="86">
        <v>2.8</v>
      </c>
      <c r="C51" s="86">
        <v>4.4000000000000004</v>
      </c>
      <c r="D51" s="72">
        <v>6.1</v>
      </c>
      <c r="E51" s="72">
        <v>8.9</v>
      </c>
      <c r="F51" s="72">
        <v>12.3</v>
      </c>
      <c r="G51" s="72">
        <v>15.1</v>
      </c>
      <c r="H51" s="72">
        <v>17.3</v>
      </c>
      <c r="I51" s="72">
        <v>17.2</v>
      </c>
      <c r="J51" s="72">
        <v>14.3</v>
      </c>
      <c r="K51" s="72">
        <v>10</v>
      </c>
      <c r="L51" s="72">
        <v>6</v>
      </c>
      <c r="M51" s="72">
        <v>3.7</v>
      </c>
    </row>
    <row r="52" spans="1:13" ht="22.5">
      <c r="A52" s="82" t="s">
        <v>496</v>
      </c>
      <c r="B52" s="91">
        <v>5.4</v>
      </c>
      <c r="C52" s="99">
        <v>7.6</v>
      </c>
      <c r="D52" s="77">
        <v>9.6999999999999993</v>
      </c>
      <c r="E52" s="77">
        <v>12.9</v>
      </c>
      <c r="F52" s="77">
        <v>16.600000000000001</v>
      </c>
      <c r="G52" s="77">
        <v>19.399999999999999</v>
      </c>
      <c r="H52" s="77">
        <v>21.9</v>
      </c>
      <c r="I52" s="77">
        <v>21.6</v>
      </c>
      <c r="J52" s="77">
        <v>18.5</v>
      </c>
      <c r="K52" s="77">
        <v>13.6</v>
      </c>
      <c r="L52" s="77">
        <v>9</v>
      </c>
      <c r="M52" s="77">
        <v>6.4</v>
      </c>
    </row>
    <row r="53" spans="1:13" ht="22.5">
      <c r="A53" s="82" t="s">
        <v>497</v>
      </c>
      <c r="B53" s="86">
        <v>0</v>
      </c>
      <c r="C53" s="86">
        <v>1</v>
      </c>
      <c r="D53" s="72">
        <v>2.4</v>
      </c>
      <c r="E53" s="72">
        <v>4.9000000000000004</v>
      </c>
      <c r="F53" s="72">
        <v>7.9</v>
      </c>
      <c r="G53" s="72">
        <v>10.8</v>
      </c>
      <c r="H53" s="72">
        <v>12.7</v>
      </c>
      <c r="I53" s="72">
        <v>12.6</v>
      </c>
      <c r="J53" s="72">
        <v>10</v>
      </c>
      <c r="K53" s="72">
        <v>6.4</v>
      </c>
      <c r="L53" s="72">
        <v>2.8</v>
      </c>
      <c r="M53" s="72">
        <v>0.9</v>
      </c>
    </row>
    <row r="54" spans="1:13" ht="22.5">
      <c r="A54" s="82" t="s">
        <v>498</v>
      </c>
      <c r="B54" s="86">
        <v>131.6</v>
      </c>
      <c r="C54" s="86">
        <v>115.6</v>
      </c>
      <c r="D54" s="72">
        <v>105.4</v>
      </c>
      <c r="E54" s="72">
        <v>74.900000000000006</v>
      </c>
      <c r="F54" s="72">
        <v>61.7</v>
      </c>
      <c r="G54" s="72">
        <v>45.7</v>
      </c>
      <c r="H54" s="72">
        <v>36.1</v>
      </c>
      <c r="I54" s="72">
        <v>38.1</v>
      </c>
      <c r="J54" s="72">
        <v>64.400000000000006</v>
      </c>
      <c r="K54" s="72">
        <v>115.3</v>
      </c>
      <c r="L54" s="72">
        <v>167.2</v>
      </c>
      <c r="M54" s="72">
        <v>161.19999999999999</v>
      </c>
    </row>
    <row r="55" spans="1:13">
      <c r="A55" s="82" t="s">
        <v>499</v>
      </c>
      <c r="B55" s="94">
        <v>-13</v>
      </c>
      <c r="C55" s="94">
        <v>-11</v>
      </c>
      <c r="D55" s="94">
        <v>-5</v>
      </c>
      <c r="E55" s="94">
        <v>4</v>
      </c>
      <c r="F55" s="94">
        <v>11</v>
      </c>
      <c r="G55" s="94">
        <v>16</v>
      </c>
      <c r="H55" s="94">
        <v>19</v>
      </c>
      <c r="I55" s="94">
        <v>17</v>
      </c>
      <c r="J55" s="94">
        <v>13</v>
      </c>
      <c r="K55" s="94">
        <v>7</v>
      </c>
      <c r="L55" s="94">
        <v>-1</v>
      </c>
      <c r="M55" s="94">
        <v>-9</v>
      </c>
    </row>
    <row r="56" spans="1:13">
      <c r="A56" s="82" t="s">
        <v>500</v>
      </c>
      <c r="B56" s="94">
        <v>-5</v>
      </c>
      <c r="C56" s="94">
        <v>-4</v>
      </c>
      <c r="D56" s="94">
        <v>1</v>
      </c>
      <c r="E56" s="94">
        <v>8</v>
      </c>
      <c r="F56" s="94">
        <v>14</v>
      </c>
      <c r="G56" s="94">
        <v>19</v>
      </c>
      <c r="H56" s="94">
        <v>22</v>
      </c>
      <c r="I56" s="94">
        <v>22</v>
      </c>
      <c r="J56" s="94">
        <v>17</v>
      </c>
      <c r="K56" s="94">
        <v>11</v>
      </c>
      <c r="L56" s="94">
        <v>5</v>
      </c>
      <c r="M56" s="94">
        <v>-2</v>
      </c>
    </row>
    <row r="57" spans="1:13">
      <c r="A57" s="82" t="s">
        <v>501</v>
      </c>
      <c r="B57" s="94">
        <v>-4</v>
      </c>
      <c r="C57" s="94">
        <v>-3</v>
      </c>
      <c r="D57" s="94">
        <v>1</v>
      </c>
      <c r="E57" s="94">
        <v>7</v>
      </c>
      <c r="F57" s="94">
        <v>14</v>
      </c>
      <c r="G57" s="94">
        <v>19</v>
      </c>
      <c r="H57" s="94">
        <v>22</v>
      </c>
      <c r="I57" s="94">
        <v>21</v>
      </c>
      <c r="J57" s="94">
        <v>17</v>
      </c>
      <c r="K57" s="94">
        <v>11</v>
      </c>
      <c r="L57" s="94">
        <v>5</v>
      </c>
      <c r="M57" s="94">
        <v>-1</v>
      </c>
    </row>
    <row r="58" spans="1:13">
      <c r="A58" s="82"/>
      <c r="B58" s="94">
        <v>61</v>
      </c>
      <c r="C58" s="94">
        <v>50</v>
      </c>
      <c r="D58" s="94">
        <v>66</v>
      </c>
      <c r="E58" s="94">
        <v>70</v>
      </c>
      <c r="F58" s="94">
        <v>73</v>
      </c>
      <c r="G58" s="94">
        <v>72</v>
      </c>
      <c r="H58" s="94">
        <v>68</v>
      </c>
      <c r="I58" s="94">
        <v>80</v>
      </c>
      <c r="J58" s="94">
        <v>83</v>
      </c>
      <c r="K58" s="94">
        <v>65</v>
      </c>
      <c r="L58" s="94">
        <v>76</v>
      </c>
      <c r="M58" s="94">
        <v>71</v>
      </c>
    </row>
    <row r="59" spans="1:13">
      <c r="A59" s="82" t="s">
        <v>502</v>
      </c>
      <c r="B59" s="94">
        <v>-8</v>
      </c>
      <c r="C59" s="94">
        <v>-6</v>
      </c>
      <c r="D59" s="94">
        <v>-1</v>
      </c>
      <c r="E59" s="94">
        <v>6</v>
      </c>
      <c r="F59" s="94">
        <v>12</v>
      </c>
      <c r="G59" s="94">
        <v>18</v>
      </c>
      <c r="H59" s="94">
        <v>21</v>
      </c>
      <c r="I59" s="94">
        <v>20</v>
      </c>
      <c r="J59" s="94">
        <v>15</v>
      </c>
      <c r="K59" s="94">
        <v>9</v>
      </c>
      <c r="L59" s="94">
        <v>3</v>
      </c>
      <c r="M59" s="94">
        <v>-4</v>
      </c>
    </row>
    <row r="60" spans="1:13">
      <c r="A60" s="82" t="s">
        <v>503</v>
      </c>
      <c r="B60" s="94">
        <v>-5</v>
      </c>
      <c r="C60" s="94">
        <v>-3</v>
      </c>
      <c r="D60" s="94">
        <v>3</v>
      </c>
      <c r="E60" s="94">
        <v>10</v>
      </c>
      <c r="F60" s="94">
        <v>16</v>
      </c>
      <c r="G60" s="94">
        <v>21</v>
      </c>
      <c r="H60" s="94">
        <v>24</v>
      </c>
      <c r="I60" s="94">
        <v>23</v>
      </c>
      <c r="J60" s="94">
        <v>19</v>
      </c>
      <c r="K60" s="94">
        <v>13</v>
      </c>
      <c r="L60" s="94">
        <v>5</v>
      </c>
      <c r="M60" s="94">
        <v>-1</v>
      </c>
    </row>
    <row r="61" spans="1:13">
      <c r="A61" s="78" t="s">
        <v>504</v>
      </c>
      <c r="B61" s="89" t="s">
        <v>432</v>
      </c>
      <c r="C61" s="89" t="s">
        <v>505</v>
      </c>
      <c r="D61" s="89" t="s">
        <v>506</v>
      </c>
      <c r="E61" s="89">
        <v>42107</v>
      </c>
      <c r="F61" s="92">
        <v>42295</v>
      </c>
      <c r="G61" s="92" t="s">
        <v>507</v>
      </c>
      <c r="H61" s="92" t="s">
        <v>508</v>
      </c>
      <c r="I61" s="92" t="s">
        <v>418</v>
      </c>
      <c r="J61" s="92" t="s">
        <v>509</v>
      </c>
      <c r="K61" s="92">
        <v>42232</v>
      </c>
      <c r="L61" s="89">
        <v>42217</v>
      </c>
      <c r="M61" s="89" t="s">
        <v>510</v>
      </c>
    </row>
    <row r="62" spans="1:13">
      <c r="A62" s="82" t="s">
        <v>511</v>
      </c>
      <c r="B62" s="94">
        <v>1</v>
      </c>
      <c r="C62" s="94">
        <v>1</v>
      </c>
      <c r="D62" s="94">
        <v>5</v>
      </c>
      <c r="E62" s="94">
        <v>10</v>
      </c>
      <c r="F62" s="94">
        <v>17</v>
      </c>
      <c r="G62" s="94">
        <v>21</v>
      </c>
      <c r="H62" s="94">
        <v>24</v>
      </c>
      <c r="I62" s="94">
        <v>23</v>
      </c>
      <c r="J62" s="94">
        <v>19</v>
      </c>
      <c r="K62" s="94">
        <v>14</v>
      </c>
      <c r="L62" s="94">
        <v>8</v>
      </c>
      <c r="M62" s="94">
        <v>2</v>
      </c>
    </row>
    <row r="63" spans="1:13">
      <c r="A63" s="78" t="s">
        <v>512</v>
      </c>
      <c r="B63" s="89" t="s">
        <v>513</v>
      </c>
      <c r="C63" s="89" t="s">
        <v>428</v>
      </c>
      <c r="D63" s="89" t="s">
        <v>514</v>
      </c>
      <c r="E63" s="89">
        <v>42169</v>
      </c>
      <c r="F63" s="95">
        <v>42358</v>
      </c>
      <c r="G63" s="95" t="s">
        <v>462</v>
      </c>
      <c r="H63" s="95" t="s">
        <v>397</v>
      </c>
      <c r="I63" s="95" t="s">
        <v>508</v>
      </c>
      <c r="J63" s="95" t="s">
        <v>372</v>
      </c>
      <c r="K63" s="95">
        <v>42268</v>
      </c>
      <c r="L63" s="89">
        <v>42311</v>
      </c>
      <c r="M63" s="89" t="s">
        <v>444</v>
      </c>
    </row>
    <row r="64" spans="1:13">
      <c r="A64" s="80"/>
      <c r="B64" s="90" t="s">
        <v>515</v>
      </c>
      <c r="C64" s="90">
        <v>77</v>
      </c>
      <c r="D64" s="90">
        <v>91</v>
      </c>
      <c r="E64" s="90">
        <v>99</v>
      </c>
      <c r="F64" s="90">
        <v>97</v>
      </c>
      <c r="G64" s="90">
        <v>93</v>
      </c>
      <c r="H64" s="90">
        <v>97</v>
      </c>
      <c r="I64" s="90">
        <v>87</v>
      </c>
      <c r="J64" s="90">
        <v>84</v>
      </c>
      <c r="K64" s="90">
        <v>73</v>
      </c>
      <c r="L64" s="90">
        <v>93</v>
      </c>
      <c r="M64" s="90">
        <v>87</v>
      </c>
    </row>
    <row r="65" spans="1:13">
      <c r="A65" s="82" t="s">
        <v>516</v>
      </c>
      <c r="B65" s="94">
        <v>-4</v>
      </c>
      <c r="C65" s="94">
        <v>-3</v>
      </c>
      <c r="D65" s="94">
        <v>1</v>
      </c>
      <c r="E65" s="94">
        <v>6</v>
      </c>
      <c r="F65" s="94">
        <v>11</v>
      </c>
      <c r="G65" s="94">
        <v>17</v>
      </c>
      <c r="H65" s="94">
        <v>19</v>
      </c>
      <c r="I65" s="94">
        <v>18</v>
      </c>
      <c r="J65" s="94">
        <v>15</v>
      </c>
      <c r="K65" s="94">
        <v>8</v>
      </c>
      <c r="L65" s="94">
        <v>3</v>
      </c>
      <c r="M65" s="94">
        <v>-3</v>
      </c>
    </row>
    <row r="66" spans="1:13">
      <c r="A66" s="82" t="s">
        <v>517</v>
      </c>
      <c r="B66" s="94">
        <v>2</v>
      </c>
      <c r="C66" s="94">
        <v>3</v>
      </c>
      <c r="D66" s="94">
        <v>8</v>
      </c>
      <c r="E66" s="94">
        <v>14</v>
      </c>
      <c r="F66" s="94">
        <v>19</v>
      </c>
      <c r="G66" s="94">
        <v>22</v>
      </c>
      <c r="H66" s="94">
        <v>26</v>
      </c>
      <c r="I66" s="94">
        <v>24</v>
      </c>
      <c r="J66" s="94">
        <v>21</v>
      </c>
      <c r="K66" s="94">
        <v>14</v>
      </c>
      <c r="L66" s="94">
        <v>9</v>
      </c>
      <c r="M66" s="94">
        <v>4</v>
      </c>
    </row>
    <row r="67" spans="1:13">
      <c r="A67" s="102" t="s">
        <v>518</v>
      </c>
      <c r="B67" s="73">
        <v>10.199999999999999</v>
      </c>
      <c r="C67" s="73">
        <v>12.7</v>
      </c>
      <c r="D67" s="73">
        <v>17.899999999999999</v>
      </c>
      <c r="E67" s="73">
        <v>22.6</v>
      </c>
      <c r="F67" s="76">
        <v>26.4</v>
      </c>
      <c r="G67" s="76">
        <v>29.8</v>
      </c>
      <c r="H67" s="76">
        <v>31.1</v>
      </c>
      <c r="I67" s="76">
        <v>30.6</v>
      </c>
      <c r="J67" s="76">
        <v>27.6</v>
      </c>
      <c r="K67" s="76">
        <v>22.6</v>
      </c>
      <c r="L67" s="73">
        <v>17.399999999999999</v>
      </c>
      <c r="M67" s="73">
        <v>12.2</v>
      </c>
    </row>
    <row r="68" spans="1:13">
      <c r="A68" s="102"/>
      <c r="B68" s="73">
        <v>-0.2</v>
      </c>
      <c r="C68" s="73">
        <v>1.3</v>
      </c>
      <c r="D68" s="73">
        <v>5.8</v>
      </c>
      <c r="E68" s="73">
        <v>10.1</v>
      </c>
      <c r="F68" s="76">
        <v>14.8</v>
      </c>
      <c r="G68" s="76">
        <v>19</v>
      </c>
      <c r="H68" s="76">
        <v>20.8</v>
      </c>
      <c r="I68" s="76">
        <v>20.5</v>
      </c>
      <c r="J68" s="76">
        <v>17.5</v>
      </c>
      <c r="K68" s="76">
        <v>11</v>
      </c>
      <c r="L68" s="73">
        <v>6</v>
      </c>
      <c r="M68" s="73">
        <v>1.6</v>
      </c>
    </row>
    <row r="69" spans="1:13">
      <c r="A69" s="103" t="s">
        <v>374</v>
      </c>
      <c r="B69" s="75">
        <v>143.6</v>
      </c>
      <c r="C69" s="75">
        <v>136.80000000000001</v>
      </c>
      <c r="D69" s="75">
        <v>148.5</v>
      </c>
      <c r="E69" s="75">
        <v>131.5</v>
      </c>
      <c r="F69" s="73">
        <v>114.3</v>
      </c>
      <c r="G69" s="73">
        <v>105.3</v>
      </c>
      <c r="H69" s="75">
        <v>144.6</v>
      </c>
      <c r="I69" s="73">
        <v>110.4</v>
      </c>
      <c r="J69" s="73">
        <v>84.4</v>
      </c>
      <c r="K69" s="73">
        <v>92.9</v>
      </c>
      <c r="L69" s="73">
        <v>103.2</v>
      </c>
      <c r="M69" s="73">
        <v>121</v>
      </c>
    </row>
    <row r="70" spans="1:13">
      <c r="A70" s="102"/>
      <c r="B70" s="70"/>
      <c r="C70" s="70"/>
      <c r="D70" s="70"/>
      <c r="E70" s="70"/>
      <c r="F70" s="70"/>
      <c r="G70" s="70"/>
      <c r="H70" s="70"/>
      <c r="I70" s="70"/>
      <c r="J70" s="70"/>
      <c r="K70" s="70"/>
      <c r="L70" s="70"/>
      <c r="M70" s="70"/>
    </row>
    <row r="71" spans="1:13">
      <c r="A71" s="102" t="s">
        <v>519</v>
      </c>
      <c r="B71" s="73">
        <v>24</v>
      </c>
      <c r="C71" s="73">
        <v>24.2</v>
      </c>
      <c r="D71" s="73">
        <v>25.8</v>
      </c>
      <c r="E71" s="73">
        <v>27.6</v>
      </c>
      <c r="F71" s="73">
        <v>29.3</v>
      </c>
      <c r="G71" s="73">
        <v>30.7</v>
      </c>
      <c r="H71" s="73">
        <v>31.4</v>
      </c>
      <c r="I71" s="73">
        <v>31.7</v>
      </c>
      <c r="J71" s="73">
        <v>31.2</v>
      </c>
      <c r="K71" s="73">
        <v>29.5</v>
      </c>
      <c r="L71" s="76">
        <v>27.2</v>
      </c>
      <c r="M71" s="76">
        <v>24.9</v>
      </c>
    </row>
    <row r="72" spans="1:13">
      <c r="A72" s="102"/>
      <c r="B72" s="73">
        <v>13.1</v>
      </c>
      <c r="C72" s="73">
        <v>13.5</v>
      </c>
      <c r="D72" s="73">
        <v>15.8</v>
      </c>
      <c r="E72" s="73">
        <v>17.7</v>
      </c>
      <c r="F72" s="73">
        <v>20.2</v>
      </c>
      <c r="G72" s="73">
        <v>22.8</v>
      </c>
      <c r="H72" s="73">
        <v>23.4</v>
      </c>
      <c r="I72" s="73">
        <v>23.3</v>
      </c>
      <c r="J72" s="73">
        <v>22.9</v>
      </c>
      <c r="K72" s="73">
        <v>20.5</v>
      </c>
      <c r="L72" s="76">
        <v>17.5</v>
      </c>
      <c r="M72" s="76">
        <v>14.3</v>
      </c>
    </row>
    <row r="73" spans="1:13">
      <c r="A73" s="103" t="s">
        <v>374</v>
      </c>
      <c r="B73" s="73">
        <v>42.5</v>
      </c>
      <c r="C73" s="73">
        <v>51.8</v>
      </c>
      <c r="D73" s="73">
        <v>70.8</v>
      </c>
      <c r="E73" s="73">
        <v>65.099999999999994</v>
      </c>
      <c r="F73" s="73">
        <v>112.6</v>
      </c>
      <c r="G73" s="75">
        <v>225.6</v>
      </c>
      <c r="H73" s="75">
        <v>205.6</v>
      </c>
      <c r="I73" s="75">
        <v>153.5</v>
      </c>
      <c r="J73" s="75">
        <v>157.1</v>
      </c>
      <c r="K73" s="75">
        <v>128.6</v>
      </c>
      <c r="L73" s="73">
        <v>36.9</v>
      </c>
      <c r="M73" s="73">
        <v>34</v>
      </c>
    </row>
    <row r="74" spans="1:13">
      <c r="A74" s="82" t="s">
        <v>520</v>
      </c>
      <c r="B74" s="94">
        <v>3</v>
      </c>
      <c r="C74" s="94">
        <v>5</v>
      </c>
      <c r="D74" s="94">
        <v>7</v>
      </c>
      <c r="E74" s="94">
        <v>9</v>
      </c>
      <c r="F74" s="94">
        <v>13</v>
      </c>
      <c r="G74" s="94">
        <v>15</v>
      </c>
      <c r="H74" s="94">
        <v>18</v>
      </c>
      <c r="I74" s="94">
        <v>18</v>
      </c>
      <c r="J74" s="94">
        <v>15</v>
      </c>
      <c r="K74" s="94">
        <v>11</v>
      </c>
      <c r="L74" s="94">
        <v>7</v>
      </c>
      <c r="M74" s="94">
        <v>5</v>
      </c>
    </row>
    <row r="75" spans="1:13">
      <c r="A75" s="102" t="s">
        <v>521</v>
      </c>
      <c r="B75" s="74">
        <v>-2</v>
      </c>
      <c r="C75" s="74">
        <v>1</v>
      </c>
      <c r="D75" s="74">
        <v>5</v>
      </c>
      <c r="E75" s="74">
        <v>10</v>
      </c>
      <c r="F75" s="74">
        <v>15</v>
      </c>
      <c r="G75" s="74">
        <v>21</v>
      </c>
      <c r="H75" s="74">
        <v>26</v>
      </c>
      <c r="I75" s="74">
        <v>24</v>
      </c>
      <c r="J75" s="74">
        <v>18</v>
      </c>
      <c r="K75" s="74">
        <v>12</v>
      </c>
      <c r="L75" s="74">
        <v>5</v>
      </c>
      <c r="M75" s="74">
        <v>-1</v>
      </c>
    </row>
    <row r="76" spans="1:13">
      <c r="A76" s="102"/>
      <c r="B76" s="74">
        <v>32.4</v>
      </c>
      <c r="C76" s="74">
        <v>30.4</v>
      </c>
      <c r="D76" s="74">
        <v>45.4</v>
      </c>
      <c r="E76" s="74">
        <v>51.9</v>
      </c>
      <c r="F76" s="74">
        <v>45.6</v>
      </c>
      <c r="G76" s="74">
        <v>22.7</v>
      </c>
      <c r="H76" s="74">
        <v>18.399999999999999</v>
      </c>
      <c r="I76" s="74">
        <v>20.8</v>
      </c>
      <c r="J76" s="74">
        <v>26.8</v>
      </c>
      <c r="K76" s="74">
        <v>33.700000000000003</v>
      </c>
      <c r="L76" s="74">
        <v>34.200000000000003</v>
      </c>
      <c r="M76" s="74">
        <v>33.5</v>
      </c>
    </row>
    <row r="77" spans="1:13">
      <c r="A77" s="82" t="s">
        <v>522</v>
      </c>
      <c r="B77" s="94">
        <v>9</v>
      </c>
      <c r="C77" s="94">
        <v>11</v>
      </c>
      <c r="D77" s="94">
        <v>12</v>
      </c>
      <c r="E77" s="94">
        <v>13</v>
      </c>
      <c r="F77" s="94">
        <v>14</v>
      </c>
      <c r="G77" s="94">
        <v>16</v>
      </c>
      <c r="H77" s="94">
        <v>17</v>
      </c>
      <c r="I77" s="94">
        <v>17</v>
      </c>
      <c r="J77" s="94">
        <v>18</v>
      </c>
      <c r="K77" s="94">
        <v>16</v>
      </c>
      <c r="L77" s="94">
        <v>13</v>
      </c>
      <c r="M77" s="94">
        <v>10</v>
      </c>
    </row>
    <row r="78" spans="1:13">
      <c r="A78" s="82" t="s">
        <v>523</v>
      </c>
      <c r="B78" s="94">
        <v>13</v>
      </c>
      <c r="C78" s="94">
        <v>13</v>
      </c>
      <c r="D78" s="94">
        <v>15</v>
      </c>
      <c r="E78" s="94">
        <v>17</v>
      </c>
      <c r="F78" s="94">
        <v>19</v>
      </c>
      <c r="G78" s="94">
        <v>20</v>
      </c>
      <c r="H78" s="94">
        <v>23</v>
      </c>
      <c r="I78" s="94">
        <v>23</v>
      </c>
      <c r="J78" s="94">
        <v>22</v>
      </c>
      <c r="K78" s="94">
        <v>20</v>
      </c>
      <c r="L78" s="94">
        <v>17</v>
      </c>
      <c r="M78" s="94">
        <v>14</v>
      </c>
    </row>
    <row r="79" spans="1:13">
      <c r="A79" s="78" t="s">
        <v>523</v>
      </c>
      <c r="B79" s="92">
        <v>42234</v>
      </c>
      <c r="C79" s="92">
        <v>42235</v>
      </c>
      <c r="D79" s="92">
        <v>42266</v>
      </c>
      <c r="E79" s="92">
        <v>42298</v>
      </c>
      <c r="F79" s="92">
        <v>42360</v>
      </c>
      <c r="G79" s="92" t="s">
        <v>442</v>
      </c>
      <c r="H79" s="92" t="s">
        <v>369</v>
      </c>
      <c r="I79" s="92" t="s">
        <v>524</v>
      </c>
      <c r="J79" s="92" t="s">
        <v>525</v>
      </c>
      <c r="K79" s="92">
        <v>42362</v>
      </c>
      <c r="L79" s="92">
        <v>42300</v>
      </c>
      <c r="M79" s="92">
        <v>42235</v>
      </c>
    </row>
    <row r="80" spans="1:13">
      <c r="A80" s="82"/>
      <c r="B80" s="94"/>
      <c r="C80" s="94"/>
      <c r="D80" s="94"/>
      <c r="E80" s="94"/>
      <c r="F80" s="94"/>
      <c r="G80" s="94"/>
      <c r="H80" s="94"/>
      <c r="I80" s="94"/>
      <c r="J80" s="94"/>
      <c r="K80" s="94"/>
      <c r="L80" s="94"/>
      <c r="M80" s="94"/>
    </row>
    <row r="81" spans="1:13">
      <c r="A81" s="102" t="s">
        <v>526</v>
      </c>
      <c r="B81" s="74">
        <v>8</v>
      </c>
      <c r="C81" s="74">
        <v>11</v>
      </c>
      <c r="D81" s="74">
        <v>14</v>
      </c>
      <c r="E81" s="74">
        <v>18</v>
      </c>
      <c r="F81" s="74">
        <v>23</v>
      </c>
      <c r="G81" s="74">
        <v>29</v>
      </c>
      <c r="H81" s="74">
        <v>33</v>
      </c>
      <c r="I81" s="74">
        <v>32</v>
      </c>
      <c r="J81" s="74">
        <v>27</v>
      </c>
      <c r="K81" s="74">
        <v>20</v>
      </c>
      <c r="L81" s="74">
        <v>13</v>
      </c>
      <c r="M81" s="74">
        <v>8</v>
      </c>
    </row>
    <row r="82" spans="1:13">
      <c r="A82" s="83" t="s">
        <v>527</v>
      </c>
      <c r="B82" s="89">
        <v>42202</v>
      </c>
      <c r="C82" s="89">
        <v>42234</v>
      </c>
      <c r="D82" s="89">
        <v>42360</v>
      </c>
      <c r="E82" s="89" t="s">
        <v>372</v>
      </c>
      <c r="F82" s="89" t="s">
        <v>464</v>
      </c>
      <c r="G82" s="89" t="s">
        <v>406</v>
      </c>
      <c r="H82" s="89" t="s">
        <v>463</v>
      </c>
      <c r="I82" s="89" t="s">
        <v>528</v>
      </c>
      <c r="J82" s="89" t="s">
        <v>360</v>
      </c>
      <c r="K82" s="89" t="s">
        <v>508</v>
      </c>
      <c r="L82" s="89">
        <v>42330</v>
      </c>
      <c r="M82" s="89">
        <v>42202</v>
      </c>
    </row>
    <row r="83" spans="1:13">
      <c r="A83" s="78" t="s">
        <v>529</v>
      </c>
      <c r="B83" s="89" t="s">
        <v>530</v>
      </c>
      <c r="C83" s="89" t="s">
        <v>388</v>
      </c>
      <c r="D83" s="89" t="s">
        <v>531</v>
      </c>
      <c r="E83" s="89" t="s">
        <v>532</v>
      </c>
      <c r="F83" s="89" t="s">
        <v>533</v>
      </c>
      <c r="G83" s="89" t="s">
        <v>534</v>
      </c>
      <c r="H83" s="89" t="s">
        <v>389</v>
      </c>
      <c r="I83" s="89" t="s">
        <v>389</v>
      </c>
      <c r="J83" s="89" t="s">
        <v>389</v>
      </c>
      <c r="K83" s="89" t="s">
        <v>535</v>
      </c>
      <c r="L83" s="89" t="s">
        <v>533</v>
      </c>
      <c r="M83" s="89" t="s">
        <v>536</v>
      </c>
    </row>
    <row r="84" spans="1:13">
      <c r="A84" s="82"/>
      <c r="B84" s="94"/>
      <c r="C84" s="94"/>
      <c r="D84" s="94"/>
      <c r="E84" s="94"/>
      <c r="F84" s="94"/>
      <c r="G84" s="94"/>
      <c r="H84" s="94"/>
      <c r="I84" s="94"/>
      <c r="J84" s="94"/>
      <c r="K84" s="94"/>
      <c r="L84" s="94"/>
      <c r="M84" s="94"/>
    </row>
    <row r="85" spans="1:13">
      <c r="A85" s="78" t="s">
        <v>537</v>
      </c>
      <c r="B85" s="92">
        <v>42174</v>
      </c>
      <c r="C85" s="92">
        <v>42176</v>
      </c>
      <c r="D85" s="92">
        <v>42240</v>
      </c>
      <c r="E85" s="92">
        <v>42333</v>
      </c>
      <c r="F85" s="92">
        <v>42364</v>
      </c>
      <c r="G85" s="92" t="s">
        <v>442</v>
      </c>
      <c r="H85" s="92">
        <v>42361</v>
      </c>
      <c r="I85" s="92">
        <v>42361</v>
      </c>
      <c r="J85" s="92">
        <v>42361</v>
      </c>
      <c r="K85" s="92">
        <v>42298</v>
      </c>
      <c r="L85" s="92">
        <v>42236</v>
      </c>
      <c r="M85" s="92">
        <v>42174</v>
      </c>
    </row>
    <row r="86" spans="1:13">
      <c r="A86" s="102" t="s">
        <v>538</v>
      </c>
      <c r="B86" s="76">
        <v>21.2</v>
      </c>
      <c r="C86" s="76">
        <v>22</v>
      </c>
      <c r="D86" s="76">
        <v>21.7</v>
      </c>
      <c r="E86" s="76">
        <v>20.2</v>
      </c>
      <c r="F86" s="76">
        <v>17.8</v>
      </c>
      <c r="G86" s="76">
        <v>15.9</v>
      </c>
      <c r="H86" s="76">
        <v>14.9</v>
      </c>
      <c r="I86" s="76">
        <v>14.8</v>
      </c>
      <c r="J86" s="76">
        <v>15</v>
      </c>
      <c r="K86" s="76">
        <v>16</v>
      </c>
      <c r="L86" s="76">
        <v>17.3</v>
      </c>
      <c r="M86" s="76">
        <v>19.3</v>
      </c>
    </row>
    <row r="87" spans="1:13">
      <c r="A87" s="103" t="s">
        <v>374</v>
      </c>
      <c r="B87" s="73">
        <v>0.5</v>
      </c>
      <c r="C87" s="73">
        <v>0.4</v>
      </c>
      <c r="D87" s="73">
        <v>0.2</v>
      </c>
      <c r="E87" s="73">
        <v>0.2</v>
      </c>
      <c r="F87" s="73">
        <v>1</v>
      </c>
      <c r="G87" s="73">
        <v>1.2</v>
      </c>
      <c r="H87" s="73">
        <v>0.6</v>
      </c>
      <c r="I87" s="73">
        <v>3.8</v>
      </c>
      <c r="J87" s="73">
        <v>1.3</v>
      </c>
      <c r="K87" s="73">
        <v>0.3</v>
      </c>
      <c r="L87" s="73">
        <v>0.1</v>
      </c>
      <c r="M87" s="73">
        <v>0</v>
      </c>
    </row>
    <row r="88" spans="1:13">
      <c r="A88" s="102" t="s">
        <v>539</v>
      </c>
      <c r="B88" s="73">
        <v>16</v>
      </c>
      <c r="C88" s="73">
        <v>14</v>
      </c>
      <c r="D88" s="73">
        <v>15</v>
      </c>
      <c r="E88" s="73">
        <v>14</v>
      </c>
      <c r="F88" s="73">
        <v>10</v>
      </c>
      <c r="G88" s="73">
        <v>10</v>
      </c>
      <c r="H88" s="73">
        <v>10</v>
      </c>
      <c r="I88" s="73">
        <v>11</v>
      </c>
      <c r="J88" s="73">
        <v>13</v>
      </c>
      <c r="K88" s="73">
        <v>14</v>
      </c>
      <c r="L88" s="73">
        <v>14</v>
      </c>
      <c r="M88" s="73"/>
    </row>
    <row r="89" spans="1:13">
      <c r="A89" s="84" t="s">
        <v>540</v>
      </c>
      <c r="B89" s="109" t="s">
        <v>541</v>
      </c>
      <c r="C89" s="109">
        <v>43098</v>
      </c>
      <c r="D89" s="109">
        <v>43066</v>
      </c>
      <c r="E89" s="109">
        <v>42970</v>
      </c>
      <c r="F89" s="109">
        <v>42905</v>
      </c>
      <c r="G89" s="109">
        <v>42840</v>
      </c>
      <c r="H89" s="109">
        <v>42840</v>
      </c>
      <c r="I89" s="109">
        <v>42872</v>
      </c>
      <c r="J89" s="109">
        <v>42905</v>
      </c>
      <c r="K89" s="109">
        <v>42969</v>
      </c>
      <c r="L89" s="110">
        <v>43033</v>
      </c>
      <c r="M89" s="109">
        <v>43097</v>
      </c>
    </row>
    <row r="90" spans="1:13" ht="22.5">
      <c r="A90" s="82" t="s">
        <v>542</v>
      </c>
      <c r="B90" s="94">
        <v>26</v>
      </c>
      <c r="C90" s="94">
        <v>26</v>
      </c>
      <c r="D90" s="94">
        <v>26</v>
      </c>
      <c r="E90" s="94">
        <v>24</v>
      </c>
      <c r="F90" s="94">
        <v>22</v>
      </c>
      <c r="G90" s="94">
        <v>21</v>
      </c>
      <c r="H90" s="94">
        <v>21</v>
      </c>
      <c r="I90" s="94">
        <v>21</v>
      </c>
      <c r="J90" s="94">
        <v>22</v>
      </c>
      <c r="K90" s="94">
        <v>22</v>
      </c>
      <c r="L90" s="94">
        <v>23</v>
      </c>
      <c r="M90" s="94">
        <v>24</v>
      </c>
    </row>
    <row r="91" spans="1:13">
      <c r="A91" s="82" t="s">
        <v>543</v>
      </c>
      <c r="B91" s="94">
        <v>21</v>
      </c>
      <c r="C91" s="94">
        <v>21</v>
      </c>
      <c r="D91" s="94">
        <v>21</v>
      </c>
      <c r="E91" s="94">
        <v>20</v>
      </c>
      <c r="F91" s="94">
        <v>17</v>
      </c>
      <c r="G91" s="94">
        <v>16</v>
      </c>
      <c r="H91" s="94">
        <v>15</v>
      </c>
      <c r="I91" s="94">
        <v>17</v>
      </c>
      <c r="J91" s="94">
        <v>17</v>
      </c>
      <c r="K91" s="94">
        <v>19</v>
      </c>
      <c r="L91" s="94">
        <v>20</v>
      </c>
      <c r="M91" s="94">
        <v>21</v>
      </c>
    </row>
    <row r="92" spans="1:13">
      <c r="A92" s="78" t="s">
        <v>544</v>
      </c>
      <c r="B92" s="92" t="s">
        <v>545</v>
      </c>
      <c r="C92" s="89" t="s">
        <v>546</v>
      </c>
      <c r="D92" s="92" t="s">
        <v>359</v>
      </c>
      <c r="E92" s="92">
        <v>42338</v>
      </c>
      <c r="F92" s="92">
        <v>42334</v>
      </c>
      <c r="G92" s="92">
        <v>42242</v>
      </c>
      <c r="H92" s="92">
        <v>42213</v>
      </c>
      <c r="I92" s="92">
        <v>42152</v>
      </c>
      <c r="J92" s="92">
        <v>42306</v>
      </c>
      <c r="K92" s="92">
        <v>42308</v>
      </c>
      <c r="L92" s="100" t="s">
        <v>547</v>
      </c>
      <c r="M92" s="92" t="s">
        <v>548</v>
      </c>
    </row>
    <row r="93" spans="1:13">
      <c r="A93" s="85" t="s">
        <v>549</v>
      </c>
      <c r="B93" s="101">
        <v>27</v>
      </c>
      <c r="C93" s="101">
        <v>27</v>
      </c>
      <c r="D93" s="101">
        <v>27</v>
      </c>
      <c r="E93" s="101">
        <v>21</v>
      </c>
      <c r="F93" s="101">
        <v>17</v>
      </c>
      <c r="G93" s="101">
        <v>16</v>
      </c>
      <c r="H93" s="101">
        <v>15</v>
      </c>
      <c r="I93" s="101">
        <v>18</v>
      </c>
      <c r="J93" s="101">
        <v>21</v>
      </c>
      <c r="K93" s="101">
        <v>22</v>
      </c>
      <c r="L93" s="101">
        <v>23</v>
      </c>
      <c r="M93" s="101">
        <v>27</v>
      </c>
    </row>
    <row r="94" spans="1:13">
      <c r="A94" s="85" t="s">
        <v>550</v>
      </c>
      <c r="B94" s="101">
        <v>22</v>
      </c>
      <c r="C94" s="101">
        <v>24</v>
      </c>
      <c r="D94" s="101">
        <v>21</v>
      </c>
      <c r="E94" s="101">
        <v>16</v>
      </c>
      <c r="F94" s="101">
        <v>14</v>
      </c>
      <c r="G94" s="101">
        <v>10</v>
      </c>
      <c r="H94" s="101">
        <v>9</v>
      </c>
      <c r="I94" s="101">
        <v>13</v>
      </c>
      <c r="J94" s="101">
        <v>17</v>
      </c>
      <c r="K94" s="101">
        <v>18</v>
      </c>
      <c r="L94" s="101">
        <v>19</v>
      </c>
      <c r="M94" s="101">
        <v>22</v>
      </c>
    </row>
    <row r="95" spans="1:13">
      <c r="A95" s="85" t="s">
        <v>551</v>
      </c>
      <c r="B95" s="101">
        <v>24</v>
      </c>
      <c r="C95" s="101">
        <v>23</v>
      </c>
      <c r="D95" s="101">
        <v>23</v>
      </c>
      <c r="E95" s="101">
        <v>17</v>
      </c>
      <c r="F95" s="101">
        <v>14</v>
      </c>
      <c r="G95" s="101">
        <v>11</v>
      </c>
      <c r="H95" s="101">
        <v>11</v>
      </c>
      <c r="I95" s="101">
        <v>12</v>
      </c>
      <c r="J95" s="101">
        <v>14</v>
      </c>
      <c r="K95" s="101">
        <v>18</v>
      </c>
      <c r="L95" s="101">
        <v>20</v>
      </c>
      <c r="M95" s="101">
        <v>24</v>
      </c>
    </row>
    <row r="96" spans="1:13" ht="22.5">
      <c r="A96" s="78" t="s">
        <v>66</v>
      </c>
      <c r="B96" s="92" t="s">
        <v>552</v>
      </c>
      <c r="C96" s="92" t="s">
        <v>454</v>
      </c>
      <c r="D96" s="92" t="s">
        <v>372</v>
      </c>
      <c r="E96" s="100" t="s">
        <v>553</v>
      </c>
      <c r="F96" s="92">
        <v>42234</v>
      </c>
      <c r="G96" s="89">
        <v>42138</v>
      </c>
      <c r="H96" s="89">
        <v>42169</v>
      </c>
      <c r="I96" s="89">
        <v>42171</v>
      </c>
      <c r="J96" s="92">
        <v>42234</v>
      </c>
      <c r="K96" s="92">
        <v>42298</v>
      </c>
      <c r="L96" s="92" t="s">
        <v>442</v>
      </c>
      <c r="M96" s="92" t="s">
        <v>524</v>
      </c>
    </row>
    <row r="97" spans="1:13">
      <c r="A97" s="103" t="s">
        <v>374</v>
      </c>
      <c r="B97" s="90" t="s">
        <v>554</v>
      </c>
      <c r="C97" s="90">
        <v>123</v>
      </c>
      <c r="D97" s="90">
        <v>154</v>
      </c>
      <c r="E97" s="90">
        <v>107</v>
      </c>
      <c r="F97" s="90">
        <v>92</v>
      </c>
      <c r="G97" s="90">
        <v>50</v>
      </c>
      <c r="H97" s="90">
        <v>53</v>
      </c>
      <c r="I97" s="90">
        <v>63</v>
      </c>
      <c r="J97" s="90">
        <v>78</v>
      </c>
      <c r="K97" s="98">
        <v>139</v>
      </c>
      <c r="L97" s="98">
        <v>131</v>
      </c>
      <c r="M97" s="90">
        <v>103</v>
      </c>
    </row>
    <row r="98" spans="1:13">
      <c r="A98" s="102" t="s">
        <v>555</v>
      </c>
      <c r="B98" s="73">
        <v>9.1999999999999993</v>
      </c>
      <c r="C98" s="73">
        <v>9.1</v>
      </c>
      <c r="D98" s="73">
        <v>7.7</v>
      </c>
      <c r="E98" s="73">
        <v>5.6</v>
      </c>
      <c r="F98" s="73">
        <v>3.2</v>
      </c>
      <c r="G98" s="73">
        <v>1.6</v>
      </c>
      <c r="H98" s="73">
        <v>1.5</v>
      </c>
      <c r="I98" s="73">
        <v>2.1</v>
      </c>
      <c r="J98" s="73">
        <v>3.9</v>
      </c>
      <c r="K98" s="73">
        <v>6.1</v>
      </c>
      <c r="L98" s="73">
        <v>7.4</v>
      </c>
      <c r="M98" s="73">
        <v>8.6</v>
      </c>
    </row>
    <row r="99" spans="1:13">
      <c r="A99" s="102"/>
      <c r="B99" s="71">
        <v>15</v>
      </c>
      <c r="C99" s="71">
        <v>14</v>
      </c>
      <c r="D99" s="71">
        <v>12.5</v>
      </c>
      <c r="E99" s="71">
        <v>10</v>
      </c>
      <c r="F99" s="71">
        <v>6</v>
      </c>
      <c r="G99" s="71">
        <v>5</v>
      </c>
      <c r="H99" s="71">
        <v>5</v>
      </c>
      <c r="I99" s="71">
        <v>6</v>
      </c>
      <c r="J99" s="71">
        <v>9</v>
      </c>
      <c r="K99" s="71">
        <v>11</v>
      </c>
      <c r="L99" s="71">
        <v>13</v>
      </c>
      <c r="M99" s="71">
        <v>14</v>
      </c>
    </row>
    <row r="100" spans="1:13">
      <c r="A100" s="102"/>
      <c r="B100" s="71">
        <v>6</v>
      </c>
      <c r="C100" s="71">
        <v>5</v>
      </c>
      <c r="D100" s="71">
        <v>4</v>
      </c>
      <c r="E100" s="71">
        <v>3</v>
      </c>
      <c r="F100" s="71">
        <v>0</v>
      </c>
      <c r="G100" s="71">
        <v>-2</v>
      </c>
      <c r="H100" s="71">
        <v>-2</v>
      </c>
      <c r="I100" s="71">
        <v>-1</v>
      </c>
      <c r="J100" s="71">
        <v>1</v>
      </c>
      <c r="K100" s="71">
        <v>3</v>
      </c>
      <c r="L100" s="71">
        <v>4</v>
      </c>
      <c r="M100" s="71">
        <v>5</v>
      </c>
    </row>
    <row r="101" spans="1:13">
      <c r="A101" s="103" t="s">
        <v>374</v>
      </c>
      <c r="B101" s="73">
        <v>52.1</v>
      </c>
      <c r="C101" s="73">
        <v>49.8</v>
      </c>
      <c r="D101" s="73">
        <v>54</v>
      </c>
      <c r="E101" s="73">
        <v>52.5</v>
      </c>
      <c r="F101" s="73">
        <v>49.8</v>
      </c>
      <c r="G101" s="73">
        <v>47.4</v>
      </c>
      <c r="H101" s="73">
        <v>42</v>
      </c>
      <c r="I101" s="73">
        <v>44.6</v>
      </c>
      <c r="J101" s="73">
        <v>38.5</v>
      </c>
      <c r="K101" s="73">
        <v>36.1</v>
      </c>
      <c r="L101" s="73">
        <v>41.7</v>
      </c>
      <c r="M101" s="73">
        <v>46.7</v>
      </c>
    </row>
    <row r="105" spans="1:13">
      <c r="A105" s="105"/>
      <c r="B105" s="70"/>
      <c r="C105" s="70"/>
      <c r="D105" s="70"/>
      <c r="E105" s="70"/>
      <c r="F105" s="70"/>
      <c r="G105" s="70"/>
      <c r="H105" s="70"/>
      <c r="I105" s="70"/>
      <c r="J105" s="70"/>
      <c r="K105" s="70"/>
      <c r="L105" s="70"/>
      <c r="M105" s="70"/>
    </row>
  </sheetData>
  <mergeCells count="1">
    <mergeCell ref="A1:M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79"/>
  <sheetViews>
    <sheetView topLeftCell="A63" workbookViewId="0">
      <selection activeCell="E61" sqref="E61"/>
    </sheetView>
  </sheetViews>
  <sheetFormatPr defaultRowHeight="16.5"/>
  <cols>
    <col min="1" max="1" width="31.875" bestFit="1" customWidth="1"/>
    <col min="2" max="2" width="11.875" bestFit="1" customWidth="1"/>
    <col min="3" max="3" width="87.875" bestFit="1" customWidth="1"/>
  </cols>
  <sheetData>
    <row r="1" spans="1:3">
      <c r="A1" s="116" t="s">
        <v>556</v>
      </c>
      <c r="B1" s="111"/>
      <c r="C1" s="111"/>
    </row>
    <row r="3" spans="1:3">
      <c r="A3" s="116" t="s">
        <v>557</v>
      </c>
      <c r="B3" s="111"/>
      <c r="C3" s="111"/>
    </row>
    <row r="5" spans="1:3">
      <c r="A5" s="116" t="s">
        <v>558</v>
      </c>
      <c r="B5" s="111"/>
      <c r="C5" s="111"/>
    </row>
    <row r="7" spans="1:3">
      <c r="A7" s="116" t="s">
        <v>559</v>
      </c>
      <c r="B7" s="111"/>
      <c r="C7" s="111"/>
    </row>
    <row r="8" spans="1:3">
      <c r="A8" s="111"/>
      <c r="B8" s="116" t="s">
        <v>560</v>
      </c>
      <c r="C8" s="111"/>
    </row>
    <row r="9" spans="1:3">
      <c r="A9" s="111"/>
      <c r="B9" s="116" t="s">
        <v>561</v>
      </c>
      <c r="C9" s="111"/>
    </row>
    <row r="11" spans="1:3">
      <c r="A11" s="116" t="s">
        <v>562</v>
      </c>
      <c r="B11" s="116" t="s">
        <v>563</v>
      </c>
      <c r="C11" s="116" t="s">
        <v>564</v>
      </c>
    </row>
    <row r="12" spans="1:3">
      <c r="A12" s="111"/>
      <c r="B12" s="111"/>
      <c r="C12" s="116" t="s">
        <v>565</v>
      </c>
    </row>
    <row r="13" spans="1:3" ht="40.5">
      <c r="A13" s="111"/>
      <c r="B13" s="111"/>
      <c r="C13" s="117" t="s">
        <v>566</v>
      </c>
    </row>
    <row r="15" spans="1:3">
      <c r="A15" s="111"/>
      <c r="B15" s="111"/>
      <c r="C15" s="116" t="s">
        <v>567</v>
      </c>
    </row>
    <row r="16" spans="1:3">
      <c r="A16" s="111"/>
      <c r="B16" s="111"/>
      <c r="C16" s="116" t="s">
        <v>568</v>
      </c>
    </row>
    <row r="18" spans="3:3">
      <c r="C18" s="118">
        <v>41235.768750000003</v>
      </c>
    </row>
    <row r="19" spans="3:3">
      <c r="C19" s="116" t="s">
        <v>569</v>
      </c>
    </row>
    <row r="20" spans="3:3">
      <c r="C20" s="116" t="s">
        <v>570</v>
      </c>
    </row>
    <row r="21" spans="3:3">
      <c r="C21" s="116" t="s">
        <v>571</v>
      </c>
    </row>
    <row r="22" spans="3:3">
      <c r="C22" s="116" t="s">
        <v>572</v>
      </c>
    </row>
    <row r="24" spans="3:3">
      <c r="C24" s="116" t="s">
        <v>573</v>
      </c>
    </row>
    <row r="25" spans="3:3" ht="27">
      <c r="C25" s="117" t="s">
        <v>574</v>
      </c>
    </row>
    <row r="27" spans="3:3">
      <c r="C27" s="116" t="s">
        <v>575</v>
      </c>
    </row>
    <row r="28" spans="3:3">
      <c r="C28" s="116" t="s">
        <v>576</v>
      </c>
    </row>
    <row r="30" spans="3:3">
      <c r="C30" s="116" t="s">
        <v>577</v>
      </c>
    </row>
    <row r="31" spans="3:3">
      <c r="C31" s="116" t="s">
        <v>578</v>
      </c>
    </row>
    <row r="32" spans="3:3" ht="27">
      <c r="C32" s="117" t="s">
        <v>579</v>
      </c>
    </row>
    <row r="33" spans="1:3">
      <c r="A33" s="111"/>
      <c r="B33" s="111"/>
      <c r="C33" s="116" t="s">
        <v>580</v>
      </c>
    </row>
    <row r="34" spans="1:3">
      <c r="A34" s="111"/>
      <c r="B34" s="111"/>
      <c r="C34" s="116" t="s">
        <v>581</v>
      </c>
    </row>
    <row r="35" spans="1:3">
      <c r="A35" s="111"/>
      <c r="B35" s="111"/>
      <c r="C35" s="116" t="s">
        <v>582</v>
      </c>
    </row>
    <row r="36" spans="1:3">
      <c r="A36" s="111"/>
      <c r="B36" s="111"/>
      <c r="C36" s="116" t="s">
        <v>583</v>
      </c>
    </row>
    <row r="37" spans="1:3">
      <c r="A37" s="111"/>
      <c r="B37" s="111"/>
      <c r="C37" s="116" t="s">
        <v>584</v>
      </c>
    </row>
    <row r="38" spans="1:3">
      <c r="A38" s="111"/>
      <c r="B38" s="111"/>
      <c r="C38" s="116" t="s">
        <v>585</v>
      </c>
    </row>
    <row r="39" spans="1:3">
      <c r="A39" s="111"/>
      <c r="B39" s="111"/>
      <c r="C39" s="116" t="s">
        <v>586</v>
      </c>
    </row>
    <row r="40" spans="1:3">
      <c r="A40" s="111"/>
      <c r="B40" s="111"/>
      <c r="C40" s="116" t="s">
        <v>587</v>
      </c>
    </row>
    <row r="41" spans="1:3">
      <c r="A41" s="111"/>
      <c r="B41" s="111"/>
      <c r="C41" s="116" t="s">
        <v>588</v>
      </c>
    </row>
    <row r="42" spans="1:3">
      <c r="A42" s="111"/>
      <c r="B42" s="111"/>
      <c r="C42" s="116" t="s">
        <v>581</v>
      </c>
    </row>
    <row r="43" spans="1:3">
      <c r="A43" s="111"/>
      <c r="B43" s="111"/>
      <c r="C43" s="116" t="s">
        <v>589</v>
      </c>
    </row>
    <row r="46" spans="1:3">
      <c r="A46" s="116" t="s">
        <v>590</v>
      </c>
      <c r="B46" s="111"/>
      <c r="C46" s="116" t="s">
        <v>591</v>
      </c>
    </row>
    <row r="47" spans="1:3">
      <c r="A47" s="111"/>
      <c r="B47" s="111"/>
      <c r="C47" s="116" t="s">
        <v>592</v>
      </c>
    </row>
    <row r="49" spans="1:3">
      <c r="A49" s="116" t="s">
        <v>593</v>
      </c>
      <c r="B49" s="111"/>
      <c r="C49" s="116" t="s">
        <v>594</v>
      </c>
    </row>
    <row r="51" spans="1:3">
      <c r="A51" s="116" t="s">
        <v>595</v>
      </c>
      <c r="B51" s="111"/>
      <c r="C51" s="116" t="s">
        <v>596</v>
      </c>
    </row>
    <row r="52" spans="1:3">
      <c r="A52" s="111"/>
      <c r="B52" s="111"/>
      <c r="C52" s="116" t="s">
        <v>597</v>
      </c>
    </row>
    <row r="53" spans="1:3">
      <c r="A53" s="111"/>
      <c r="B53" s="111"/>
      <c r="C53" s="116" t="s">
        <v>598</v>
      </c>
    </row>
    <row r="54" spans="1:3">
      <c r="A54" s="111"/>
      <c r="B54" s="111"/>
      <c r="C54" s="116" t="s">
        <v>599</v>
      </c>
    </row>
    <row r="56" spans="1:3">
      <c r="A56" s="116" t="s">
        <v>600</v>
      </c>
      <c r="B56" s="111"/>
      <c r="C56" s="112" t="s">
        <v>601</v>
      </c>
    </row>
    <row r="57" spans="1:3">
      <c r="A57" s="111"/>
      <c r="B57" s="111"/>
      <c r="C57" s="112"/>
    </row>
    <row r="58" spans="1:3">
      <c r="A58" s="111"/>
      <c r="B58" s="111"/>
      <c r="C58" s="112" t="s">
        <v>602</v>
      </c>
    </row>
    <row r="59" spans="1:3" ht="24">
      <c r="A59" s="111"/>
      <c r="B59" s="111"/>
      <c r="C59" s="120" t="s">
        <v>603</v>
      </c>
    </row>
    <row r="60" spans="1:3" ht="36">
      <c r="A60" s="111"/>
      <c r="B60" s="111"/>
      <c r="C60" s="120" t="s">
        <v>604</v>
      </c>
    </row>
    <row r="61" spans="1:3" ht="24">
      <c r="A61" s="111"/>
      <c r="B61" s="111"/>
      <c r="C61" s="120" t="s">
        <v>605</v>
      </c>
    </row>
    <row r="62" spans="1:3" ht="24">
      <c r="A62" s="111"/>
      <c r="B62" s="111"/>
      <c r="C62" s="120" t="s">
        <v>606</v>
      </c>
    </row>
    <row r="63" spans="1:3" ht="24">
      <c r="A63" s="111"/>
      <c r="B63" s="111"/>
      <c r="C63" s="120" t="s">
        <v>607</v>
      </c>
    </row>
    <row r="64" spans="1:3">
      <c r="A64" s="111"/>
      <c r="B64" s="111"/>
      <c r="C64" s="121" t="s">
        <v>608</v>
      </c>
    </row>
    <row r="65" spans="2:3" ht="27">
      <c r="B65" s="111"/>
      <c r="C65" s="122" t="s">
        <v>609</v>
      </c>
    </row>
    <row r="66" spans="2:3" ht="67.5">
      <c r="B66" s="111"/>
      <c r="C66" s="123" t="s">
        <v>610</v>
      </c>
    </row>
    <row r="67" spans="2:3">
      <c r="B67" s="111"/>
      <c r="C67" s="113"/>
    </row>
    <row r="68" spans="2:3">
      <c r="B68" s="116" t="s">
        <v>611</v>
      </c>
      <c r="C68" s="119" t="s">
        <v>612</v>
      </c>
    </row>
    <row r="69" spans="2:3">
      <c r="B69" s="111"/>
      <c r="C69" s="116" t="s">
        <v>613</v>
      </c>
    </row>
    <row r="70" spans="2:3">
      <c r="B70" s="111"/>
      <c r="C70" s="116" t="s">
        <v>614</v>
      </c>
    </row>
    <row r="71" spans="2:3">
      <c r="B71" s="111"/>
      <c r="C71" s="114"/>
    </row>
    <row r="72" spans="2:3">
      <c r="B72" s="111"/>
      <c r="C72" s="116" t="s">
        <v>615</v>
      </c>
    </row>
    <row r="73" spans="2:3">
      <c r="B73" s="111"/>
      <c r="C73" s="116" t="s">
        <v>616</v>
      </c>
    </row>
    <row r="74" spans="2:3">
      <c r="B74" s="111"/>
      <c r="C74" s="116" t="s">
        <v>617</v>
      </c>
    </row>
    <row r="75" spans="2:3">
      <c r="B75" s="111"/>
      <c r="C75" s="116" t="s">
        <v>618</v>
      </c>
    </row>
    <row r="76" spans="2:3">
      <c r="B76" s="111"/>
      <c r="C76" s="116" t="s">
        <v>619</v>
      </c>
    </row>
    <row r="77" spans="2:3">
      <c r="B77" s="111"/>
      <c r="C77" s="116" t="s">
        <v>620</v>
      </c>
    </row>
    <row r="78" spans="2:3">
      <c r="B78" s="111"/>
      <c r="C78" s="115" t="s">
        <v>16</v>
      </c>
    </row>
    <row r="79" spans="2:3">
      <c r="B79" s="111"/>
      <c r="C79" s="116" t="s">
        <v>621</v>
      </c>
    </row>
  </sheetData>
  <phoneticPr fontId="2" type="noConversion"/>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F58"/>
  <sheetViews>
    <sheetView topLeftCell="A16" workbookViewId="0">
      <selection activeCell="F33" sqref="F33"/>
    </sheetView>
  </sheetViews>
  <sheetFormatPr defaultRowHeight="16.5"/>
  <cols>
    <col min="1" max="1" width="14.375" customWidth="1"/>
    <col min="2" max="2" width="11.375" customWidth="1"/>
    <col min="3" max="3" width="10.25" customWidth="1"/>
    <col min="4" max="4" width="10.875" customWidth="1"/>
    <col min="6" max="6" width="11.75" customWidth="1"/>
  </cols>
  <sheetData>
    <row r="1" spans="1:6" ht="17.25">
      <c r="A1" s="139" t="s">
        <v>622</v>
      </c>
      <c r="B1" s="124"/>
      <c r="C1" s="124"/>
      <c r="D1" s="124"/>
      <c r="E1" s="124"/>
      <c r="F1" s="124"/>
    </row>
    <row r="2" spans="1:6">
      <c r="A2" s="124"/>
      <c r="B2" s="124"/>
      <c r="C2" s="124"/>
      <c r="D2" s="124"/>
      <c r="E2" s="124"/>
      <c r="F2" s="293" t="s">
        <v>921</v>
      </c>
    </row>
    <row r="3" spans="1:6">
      <c r="A3" s="137" t="s">
        <v>623</v>
      </c>
      <c r="B3" s="132" t="s">
        <v>624</v>
      </c>
      <c r="C3" s="133" t="s">
        <v>625</v>
      </c>
      <c r="D3" s="133" t="s">
        <v>626</v>
      </c>
      <c r="E3" s="134" t="s">
        <v>627</v>
      </c>
      <c r="F3" s="135" t="s">
        <v>628</v>
      </c>
    </row>
    <row r="4" spans="1:6">
      <c r="A4" s="138" t="s">
        <v>15</v>
      </c>
      <c r="B4" s="126" t="s">
        <v>629</v>
      </c>
      <c r="C4" s="127" t="s">
        <v>630</v>
      </c>
      <c r="D4" s="127" t="s">
        <v>631</v>
      </c>
      <c r="E4" s="128"/>
      <c r="F4" s="129" t="s">
        <v>632</v>
      </c>
    </row>
    <row r="5" spans="1:6">
      <c r="A5" s="138" t="s">
        <v>633</v>
      </c>
      <c r="B5" s="126" t="s">
        <v>634</v>
      </c>
      <c r="C5" s="127" t="s">
        <v>17</v>
      </c>
      <c r="D5" s="127" t="s">
        <v>18</v>
      </c>
      <c r="E5" s="128"/>
      <c r="F5" s="129" t="s">
        <v>632</v>
      </c>
    </row>
    <row r="6" spans="1:6">
      <c r="A6" s="138" t="s">
        <v>633</v>
      </c>
      <c r="B6" s="126" t="s">
        <v>634</v>
      </c>
      <c r="C6" s="127" t="s">
        <v>100</v>
      </c>
      <c r="D6" s="127" t="s">
        <v>635</v>
      </c>
      <c r="E6" s="128"/>
      <c r="F6" s="129" t="s">
        <v>636</v>
      </c>
    </row>
    <row r="7" spans="1:6">
      <c r="A7" s="138" t="s">
        <v>637</v>
      </c>
      <c r="B7" s="126" t="s">
        <v>629</v>
      </c>
      <c r="C7" s="127" t="s">
        <v>638</v>
      </c>
      <c r="D7" s="127" t="s">
        <v>639</v>
      </c>
      <c r="E7" s="128"/>
      <c r="F7" s="129" t="s">
        <v>640</v>
      </c>
    </row>
    <row r="8" spans="1:6">
      <c r="A8" s="138" t="s">
        <v>641</v>
      </c>
      <c r="B8" s="126" t="s">
        <v>642</v>
      </c>
      <c r="C8" s="128" t="s">
        <v>643</v>
      </c>
      <c r="D8" s="128" t="s">
        <v>16</v>
      </c>
      <c r="E8" s="128"/>
      <c r="F8" s="129" t="s">
        <v>644</v>
      </c>
    </row>
    <row r="9" spans="1:6">
      <c r="A9" s="138" t="s">
        <v>16</v>
      </c>
      <c r="B9" s="126"/>
      <c r="C9" s="128"/>
      <c r="D9" s="128" t="s">
        <v>645</v>
      </c>
      <c r="E9" s="128"/>
      <c r="F9" s="129" t="s">
        <v>16</v>
      </c>
    </row>
    <row r="10" spans="1:6">
      <c r="A10" s="138" t="s">
        <v>646</v>
      </c>
      <c r="B10" s="126" t="s">
        <v>647</v>
      </c>
      <c r="C10" s="128" t="s">
        <v>648</v>
      </c>
      <c r="D10" s="128" t="s">
        <v>16</v>
      </c>
      <c r="E10" s="128"/>
      <c r="F10" s="129" t="s">
        <v>649</v>
      </c>
    </row>
    <row r="11" spans="1:6">
      <c r="A11" s="138" t="s">
        <v>16</v>
      </c>
      <c r="B11" s="126"/>
      <c r="C11" s="128"/>
      <c r="D11" s="128" t="s">
        <v>650</v>
      </c>
      <c r="E11" s="128"/>
      <c r="F11" s="129" t="s">
        <v>16</v>
      </c>
    </row>
    <row r="12" spans="1:6">
      <c r="A12" s="138" t="s">
        <v>64</v>
      </c>
      <c r="B12" s="126" t="s">
        <v>629</v>
      </c>
      <c r="C12" s="128" t="s">
        <v>65</v>
      </c>
      <c r="D12" s="128" t="s">
        <v>651</v>
      </c>
      <c r="E12" s="128"/>
      <c r="F12" s="129" t="s">
        <v>652</v>
      </c>
    </row>
    <row r="13" spans="1:6">
      <c r="A13" s="138" t="s">
        <v>653</v>
      </c>
      <c r="B13" s="126" t="s">
        <v>629</v>
      </c>
      <c r="C13" s="128" t="s">
        <v>65</v>
      </c>
      <c r="D13" s="128" t="s">
        <v>16</v>
      </c>
      <c r="E13" s="128"/>
      <c r="F13" s="131" t="s">
        <v>654</v>
      </c>
    </row>
    <row r="14" spans="1:6">
      <c r="A14" s="138"/>
      <c r="B14" s="126"/>
      <c r="C14" s="128"/>
      <c r="D14" s="128" t="s">
        <v>655</v>
      </c>
      <c r="E14" s="128"/>
      <c r="F14" s="131"/>
    </row>
    <row r="15" spans="1:6">
      <c r="A15" s="138" t="s">
        <v>656</v>
      </c>
      <c r="B15" s="126" t="s">
        <v>657</v>
      </c>
      <c r="C15" s="128" t="s">
        <v>658</v>
      </c>
      <c r="D15" s="128" t="s">
        <v>659</v>
      </c>
      <c r="E15" s="130" t="s">
        <v>660</v>
      </c>
      <c r="F15" s="129" t="s">
        <v>16</v>
      </c>
    </row>
    <row r="16" spans="1:6">
      <c r="A16" s="138" t="s">
        <v>16</v>
      </c>
      <c r="B16" s="126"/>
      <c r="C16" s="128" t="s">
        <v>661</v>
      </c>
      <c r="D16" s="128" t="s">
        <v>645</v>
      </c>
      <c r="E16" s="128"/>
      <c r="F16" s="129" t="s">
        <v>662</v>
      </c>
    </row>
    <row r="17" spans="1:6">
      <c r="A17" s="138" t="s">
        <v>663</v>
      </c>
      <c r="B17" s="126" t="s">
        <v>664</v>
      </c>
      <c r="C17" s="128" t="s">
        <v>665</v>
      </c>
      <c r="D17" s="128" t="s">
        <v>666</v>
      </c>
      <c r="E17" s="128"/>
      <c r="F17" s="129" t="s">
        <v>667</v>
      </c>
    </row>
    <row r="18" spans="1:6">
      <c r="A18" s="138" t="s">
        <v>668</v>
      </c>
      <c r="B18" s="126" t="s">
        <v>669</v>
      </c>
      <c r="C18" s="128" t="s">
        <v>16</v>
      </c>
      <c r="D18" s="128" t="s">
        <v>16</v>
      </c>
      <c r="E18" s="128"/>
      <c r="F18" s="129" t="s">
        <v>16</v>
      </c>
    </row>
    <row r="19" spans="1:6">
      <c r="A19" s="138" t="s">
        <v>72</v>
      </c>
      <c r="B19" s="126" t="s">
        <v>670</v>
      </c>
      <c r="C19" s="128" t="s">
        <v>73</v>
      </c>
      <c r="D19" s="128" t="s">
        <v>75</v>
      </c>
      <c r="E19" s="128"/>
      <c r="F19" s="129" t="s">
        <v>74</v>
      </c>
    </row>
    <row r="20" spans="1:6">
      <c r="A20" s="138" t="s">
        <v>671</v>
      </c>
      <c r="B20" s="126" t="s">
        <v>629</v>
      </c>
      <c r="C20" s="128" t="s">
        <v>672</v>
      </c>
      <c r="D20" s="128" t="s">
        <v>16</v>
      </c>
      <c r="E20" s="128"/>
      <c r="F20" s="129" t="s">
        <v>673</v>
      </c>
    </row>
    <row r="21" spans="1:6">
      <c r="A21" s="138" t="s">
        <v>16</v>
      </c>
      <c r="B21" s="126"/>
      <c r="C21" s="128"/>
      <c r="D21" s="128" t="s">
        <v>674</v>
      </c>
      <c r="E21" s="128"/>
      <c r="F21" s="129" t="s">
        <v>16</v>
      </c>
    </row>
    <row r="22" spans="1:6">
      <c r="A22" s="138" t="s">
        <v>77</v>
      </c>
      <c r="B22" s="126" t="s">
        <v>675</v>
      </c>
      <c r="C22" s="127" t="s">
        <v>78</v>
      </c>
      <c r="D22" s="128" t="s">
        <v>16</v>
      </c>
      <c r="E22" s="128"/>
      <c r="F22" s="129" t="s">
        <v>16</v>
      </c>
    </row>
    <row r="23" spans="1:6">
      <c r="A23" s="138" t="s">
        <v>16</v>
      </c>
      <c r="B23" s="126"/>
      <c r="C23" s="128"/>
      <c r="D23" s="128" t="s">
        <v>81</v>
      </c>
      <c r="E23" s="128"/>
      <c r="F23" s="129" t="s">
        <v>79</v>
      </c>
    </row>
    <row r="24" spans="1:6" s="168" customFormat="1">
      <c r="A24" s="138" t="s">
        <v>77</v>
      </c>
      <c r="B24" s="126"/>
      <c r="C24" s="128" t="s">
        <v>831</v>
      </c>
      <c r="D24" s="128" t="s">
        <v>832</v>
      </c>
      <c r="E24" s="128"/>
      <c r="F24" s="129" t="s">
        <v>833</v>
      </c>
    </row>
    <row r="25" spans="1:6" s="168" customFormat="1">
      <c r="A25" s="138"/>
      <c r="B25" s="126"/>
      <c r="C25" s="128" t="s">
        <v>834</v>
      </c>
      <c r="D25" s="128" t="s">
        <v>835</v>
      </c>
      <c r="E25" s="128"/>
      <c r="F25" s="129"/>
    </row>
    <row r="26" spans="1:6">
      <c r="A26" s="138" t="s">
        <v>676</v>
      </c>
      <c r="B26" s="126" t="s">
        <v>629</v>
      </c>
      <c r="C26" s="127" t="s">
        <v>83</v>
      </c>
      <c r="D26" s="127" t="s">
        <v>84</v>
      </c>
      <c r="E26" s="130" t="s">
        <v>85</v>
      </c>
      <c r="F26" s="129" t="s">
        <v>16</v>
      </c>
    </row>
    <row r="27" spans="1:6">
      <c r="A27" s="138" t="s">
        <v>16</v>
      </c>
      <c r="B27" s="126"/>
      <c r="C27" s="127" t="s">
        <v>87</v>
      </c>
      <c r="D27" s="127" t="s">
        <v>88</v>
      </c>
      <c r="E27" s="127" t="s">
        <v>16</v>
      </c>
      <c r="F27" s="129" t="s">
        <v>16</v>
      </c>
    </row>
    <row r="28" spans="1:6">
      <c r="A28" s="138" t="s">
        <v>677</v>
      </c>
      <c r="B28" s="126" t="s">
        <v>678</v>
      </c>
      <c r="C28" s="127" t="s">
        <v>83</v>
      </c>
      <c r="D28" s="127" t="s">
        <v>84</v>
      </c>
      <c r="E28" s="130" t="s">
        <v>679</v>
      </c>
      <c r="F28" s="129" t="s">
        <v>16</v>
      </c>
    </row>
    <row r="29" spans="1:6">
      <c r="A29" s="138" t="s">
        <v>16</v>
      </c>
      <c r="B29" s="126"/>
      <c r="C29" s="127" t="s">
        <v>680</v>
      </c>
      <c r="D29" s="127" t="s">
        <v>681</v>
      </c>
      <c r="E29" s="127" t="s">
        <v>16</v>
      </c>
      <c r="F29" s="129" t="s">
        <v>16</v>
      </c>
    </row>
    <row r="30" spans="1:6">
      <c r="A30" s="138" t="s">
        <v>682</v>
      </c>
      <c r="B30" s="126" t="s">
        <v>629</v>
      </c>
      <c r="C30" s="128" t="s">
        <v>683</v>
      </c>
      <c r="D30" s="127" t="s">
        <v>95</v>
      </c>
      <c r="E30" s="130" t="s">
        <v>684</v>
      </c>
      <c r="F30" s="129" t="s">
        <v>16</v>
      </c>
    </row>
    <row r="31" spans="1:6">
      <c r="A31" s="138" t="s">
        <v>16</v>
      </c>
      <c r="B31" s="126"/>
      <c r="C31" s="128" t="s">
        <v>685</v>
      </c>
      <c r="D31" s="127" t="s">
        <v>686</v>
      </c>
      <c r="E31" s="128"/>
      <c r="F31" s="129" t="s">
        <v>16</v>
      </c>
    </row>
    <row r="32" spans="1:6">
      <c r="A32" s="138" t="s">
        <v>687</v>
      </c>
      <c r="B32" s="126" t="s">
        <v>629</v>
      </c>
      <c r="C32" s="128" t="s">
        <v>683</v>
      </c>
      <c r="D32" s="127" t="s">
        <v>95</v>
      </c>
      <c r="E32" s="130" t="s">
        <v>688</v>
      </c>
      <c r="F32" s="129" t="s">
        <v>16</v>
      </c>
    </row>
    <row r="33" spans="1:6">
      <c r="A33" s="138" t="s">
        <v>16</v>
      </c>
      <c r="B33" s="126"/>
      <c r="C33" s="128" t="s">
        <v>689</v>
      </c>
      <c r="D33" s="127" t="s">
        <v>690</v>
      </c>
      <c r="E33" s="128"/>
      <c r="F33" s="129" t="s">
        <v>16</v>
      </c>
    </row>
    <row r="34" spans="1:6">
      <c r="A34" s="138" t="s">
        <v>691</v>
      </c>
      <c r="B34" s="126" t="s">
        <v>629</v>
      </c>
      <c r="C34" s="128" t="s">
        <v>683</v>
      </c>
      <c r="D34" s="127" t="s">
        <v>95</v>
      </c>
      <c r="E34" s="130" t="s">
        <v>692</v>
      </c>
      <c r="F34" s="129" t="s">
        <v>16</v>
      </c>
    </row>
    <row r="35" spans="1:6">
      <c r="A35" s="138" t="s">
        <v>16</v>
      </c>
      <c r="B35" s="126"/>
      <c r="C35" s="128" t="s">
        <v>689</v>
      </c>
      <c r="D35" s="127" t="s">
        <v>693</v>
      </c>
      <c r="E35" s="128"/>
      <c r="F35" s="129" t="s">
        <v>16</v>
      </c>
    </row>
    <row r="36" spans="1:6">
      <c r="A36" s="138" t="s">
        <v>94</v>
      </c>
      <c r="B36" s="126" t="s">
        <v>629</v>
      </c>
      <c r="C36" s="128" t="s">
        <v>683</v>
      </c>
      <c r="D36" s="127" t="s">
        <v>95</v>
      </c>
      <c r="E36" s="130" t="s">
        <v>694</v>
      </c>
      <c r="F36" s="129" t="s">
        <v>16</v>
      </c>
    </row>
    <row r="37" spans="1:6">
      <c r="A37" s="138" t="s">
        <v>16</v>
      </c>
      <c r="B37" s="126"/>
      <c r="C37" s="128" t="s">
        <v>689</v>
      </c>
      <c r="D37" s="127" t="s">
        <v>97</v>
      </c>
      <c r="E37" s="128"/>
      <c r="F37" s="129" t="s">
        <v>16</v>
      </c>
    </row>
    <row r="38" spans="1:6">
      <c r="A38" s="138" t="s">
        <v>695</v>
      </c>
      <c r="B38" s="126" t="s">
        <v>629</v>
      </c>
      <c r="C38" s="128" t="s">
        <v>690</v>
      </c>
      <c r="D38" s="127" t="s">
        <v>696</v>
      </c>
      <c r="E38" s="128"/>
      <c r="F38" s="129" t="s">
        <v>697</v>
      </c>
    </row>
    <row r="39" spans="1:6">
      <c r="A39" s="138" t="s">
        <v>698</v>
      </c>
      <c r="B39" s="126" t="s">
        <v>629</v>
      </c>
      <c r="C39" s="128" t="s">
        <v>699</v>
      </c>
      <c r="D39" s="127" t="s">
        <v>700</v>
      </c>
      <c r="E39" s="128"/>
      <c r="F39" s="131" t="s">
        <v>697</v>
      </c>
    </row>
    <row r="40" spans="1:6">
      <c r="A40" s="138" t="s">
        <v>701</v>
      </c>
      <c r="B40" s="126" t="s">
        <v>629</v>
      </c>
      <c r="C40" s="128" t="s">
        <v>702</v>
      </c>
      <c r="D40" s="127" t="s">
        <v>703</v>
      </c>
      <c r="E40" s="128"/>
      <c r="F40" s="129" t="s">
        <v>704</v>
      </c>
    </row>
    <row r="41" spans="1:6">
      <c r="A41" s="138" t="s">
        <v>16</v>
      </c>
      <c r="B41" s="126"/>
      <c r="C41" s="128"/>
      <c r="D41" s="127" t="s">
        <v>16</v>
      </c>
      <c r="E41" s="128"/>
      <c r="F41" s="129"/>
    </row>
    <row r="43" spans="1:6">
      <c r="A43" s="136" t="s">
        <v>705</v>
      </c>
      <c r="B43" s="124"/>
      <c r="C43" s="124"/>
      <c r="D43" s="124"/>
      <c r="E43" s="124"/>
      <c r="F43" s="124"/>
    </row>
    <row r="44" spans="1:6">
      <c r="A44" s="136" t="s">
        <v>706</v>
      </c>
      <c r="B44" s="124"/>
      <c r="C44" s="124"/>
      <c r="D44" s="124"/>
      <c r="E44" s="124"/>
      <c r="F44" s="124"/>
    </row>
    <row r="45" spans="1:6">
      <c r="A45" s="136" t="s">
        <v>707</v>
      </c>
      <c r="B45" s="124"/>
      <c r="C45" s="124"/>
      <c r="D45" s="124"/>
      <c r="E45" s="124"/>
      <c r="F45" s="124"/>
    </row>
    <row r="46" spans="1:6">
      <c r="A46" s="136" t="s">
        <v>708</v>
      </c>
      <c r="B46" s="124"/>
      <c r="C46" s="124"/>
      <c r="D46" s="124"/>
      <c r="E46" s="124"/>
      <c r="F46" s="124"/>
    </row>
    <row r="47" spans="1:6">
      <c r="A47" s="136" t="s">
        <v>709</v>
      </c>
      <c r="B47" s="124"/>
      <c r="C47" s="124"/>
      <c r="D47" s="124"/>
      <c r="E47" s="124"/>
      <c r="F47" s="124"/>
    </row>
    <row r="48" spans="1:6">
      <c r="A48" s="136" t="s">
        <v>710</v>
      </c>
      <c r="B48" s="124"/>
      <c r="C48" s="124"/>
      <c r="D48" s="124"/>
      <c r="E48" s="124"/>
      <c r="F48" s="124"/>
    </row>
    <row r="49" spans="1:6">
      <c r="A49" s="136" t="s">
        <v>711</v>
      </c>
      <c r="B49" s="124"/>
      <c r="C49" s="124"/>
      <c r="D49" s="124"/>
      <c r="E49" s="124"/>
      <c r="F49" s="124"/>
    </row>
    <row r="50" spans="1:6">
      <c r="A50" s="124"/>
      <c r="B50" s="124"/>
      <c r="C50" s="124"/>
      <c r="D50" s="124"/>
      <c r="E50" s="124"/>
      <c r="F50" s="124"/>
    </row>
    <row r="51" spans="1:6">
      <c r="F51" s="125" t="s">
        <v>16</v>
      </c>
    </row>
    <row r="58" spans="1:6">
      <c r="F58" s="124"/>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75"/>
  <sheetViews>
    <sheetView topLeftCell="A25" workbookViewId="0">
      <selection activeCell="S11" sqref="S11:T11"/>
    </sheetView>
  </sheetViews>
  <sheetFormatPr defaultRowHeight="16.5"/>
  <sheetData>
    <row r="1" spans="1:14" s="168" customFormat="1"/>
    <row r="2" spans="1:14" s="259" customFormat="1" ht="17.25">
      <c r="A2" s="259" t="s">
        <v>814</v>
      </c>
    </row>
    <row r="3" spans="1:14" s="168" customFormat="1"/>
    <row r="4" spans="1:14">
      <c r="A4" s="140"/>
      <c r="B4" s="140"/>
      <c r="C4" s="140"/>
      <c r="D4" s="140"/>
      <c r="E4" s="140"/>
      <c r="F4" s="140"/>
      <c r="G4" s="140"/>
      <c r="H4" s="140"/>
      <c r="I4" s="140"/>
      <c r="J4" s="140"/>
      <c r="K4" s="140"/>
      <c r="L4" s="140"/>
      <c r="M4" s="140"/>
      <c r="N4" s="140"/>
    </row>
    <row r="5" spans="1:14">
      <c r="A5" s="432" t="s">
        <v>712</v>
      </c>
      <c r="B5" s="432"/>
      <c r="C5" s="432"/>
      <c r="D5" s="140"/>
      <c r="E5" s="140"/>
      <c r="F5" s="140"/>
      <c r="G5" s="140"/>
      <c r="H5" s="433" t="s">
        <v>713</v>
      </c>
      <c r="I5" s="434"/>
      <c r="J5" s="434"/>
      <c r="K5" s="434"/>
      <c r="L5" s="434"/>
      <c r="M5" s="434"/>
      <c r="N5" s="435"/>
    </row>
    <row r="6" spans="1:14">
      <c r="A6" s="152"/>
      <c r="B6" s="152"/>
      <c r="C6" s="152"/>
      <c r="D6" s="152"/>
      <c r="E6" s="152"/>
      <c r="F6" s="152"/>
      <c r="G6" s="152"/>
      <c r="H6" s="166" t="s">
        <v>714</v>
      </c>
      <c r="I6" s="166" t="s">
        <v>715</v>
      </c>
      <c r="J6" s="166" t="s">
        <v>716</v>
      </c>
      <c r="K6" s="166" t="s">
        <v>717</v>
      </c>
      <c r="L6" s="166" t="s">
        <v>718</v>
      </c>
      <c r="M6" s="166" t="s">
        <v>719</v>
      </c>
      <c r="N6" s="166" t="s">
        <v>720</v>
      </c>
    </row>
    <row r="7" spans="1:14">
      <c r="A7" s="147" t="s">
        <v>113</v>
      </c>
      <c r="B7" s="147" t="s">
        <v>164</v>
      </c>
      <c r="C7" s="148" t="s">
        <v>721</v>
      </c>
      <c r="D7" s="148" t="s">
        <v>722</v>
      </c>
      <c r="E7" s="149">
        <v>0.91666666666666663</v>
      </c>
      <c r="F7" s="147" t="s">
        <v>723</v>
      </c>
      <c r="G7" s="147" t="s">
        <v>724</v>
      </c>
      <c r="H7" s="140"/>
      <c r="I7" s="140"/>
      <c r="J7" s="140"/>
      <c r="K7" s="140"/>
      <c r="L7" s="140"/>
      <c r="M7" s="140"/>
      <c r="N7" s="140"/>
    </row>
    <row r="8" spans="1:14">
      <c r="A8" s="140"/>
      <c r="B8" s="140"/>
      <c r="C8" s="147" t="s">
        <v>16</v>
      </c>
      <c r="D8" s="140"/>
      <c r="E8" s="140"/>
      <c r="F8" s="140"/>
      <c r="G8" s="140"/>
      <c r="H8" s="140"/>
      <c r="I8" s="140"/>
      <c r="J8" s="140"/>
      <c r="K8" s="140"/>
      <c r="L8" s="140"/>
      <c r="M8" s="140"/>
      <c r="N8" s="140"/>
    </row>
    <row r="10" spans="1:14">
      <c r="A10" s="147" t="s">
        <v>113</v>
      </c>
      <c r="B10" s="151" t="s">
        <v>163</v>
      </c>
      <c r="C10" s="148" t="s">
        <v>721</v>
      </c>
      <c r="D10" s="147" t="s">
        <v>725</v>
      </c>
      <c r="E10" s="149">
        <v>0.87430555555555556</v>
      </c>
      <c r="F10" s="151" t="s">
        <v>726</v>
      </c>
      <c r="G10" s="147" t="s">
        <v>724</v>
      </c>
      <c r="H10" s="154" t="s">
        <v>163</v>
      </c>
      <c r="I10" s="155" t="s">
        <v>164</v>
      </c>
      <c r="J10" s="155" t="s">
        <v>727</v>
      </c>
      <c r="K10" s="156">
        <v>0.47222222222222227</v>
      </c>
      <c r="L10" s="156">
        <v>0.59722222222222221</v>
      </c>
      <c r="M10" s="157">
        <v>586</v>
      </c>
      <c r="N10" s="158" t="s">
        <v>728</v>
      </c>
    </row>
    <row r="11" spans="1:14">
      <c r="A11" s="140"/>
      <c r="B11" s="140"/>
      <c r="C11" s="140"/>
      <c r="D11" s="140"/>
      <c r="E11" s="140"/>
      <c r="F11" s="140"/>
      <c r="G11" s="140"/>
      <c r="H11" s="159"/>
      <c r="I11" s="140"/>
      <c r="J11" s="140"/>
      <c r="K11" s="140"/>
      <c r="L11" s="140"/>
      <c r="M11" s="140"/>
      <c r="N11" s="160"/>
    </row>
    <row r="12" spans="1:14">
      <c r="A12" s="140"/>
      <c r="B12" s="140"/>
      <c r="C12" s="140"/>
      <c r="D12" s="140"/>
      <c r="E12" s="140"/>
      <c r="F12" s="140"/>
      <c r="G12" s="140"/>
      <c r="H12" s="159" t="s">
        <v>163</v>
      </c>
      <c r="I12" s="147" t="s">
        <v>164</v>
      </c>
      <c r="J12" s="147" t="s">
        <v>729</v>
      </c>
      <c r="K12" s="149">
        <v>0.46180555555555558</v>
      </c>
      <c r="L12" s="149">
        <v>0.59027777777777779</v>
      </c>
      <c r="M12" s="153">
        <v>659</v>
      </c>
      <c r="N12" s="160"/>
    </row>
    <row r="13" spans="1:14">
      <c r="A13" s="140"/>
      <c r="B13" s="140"/>
      <c r="C13" s="140"/>
      <c r="D13" s="140"/>
      <c r="E13" s="140"/>
      <c r="F13" s="140"/>
      <c r="G13" s="140"/>
      <c r="H13" s="159"/>
      <c r="I13" s="140"/>
      <c r="J13" s="140"/>
      <c r="K13" s="140"/>
      <c r="L13" s="140"/>
      <c r="M13" s="140"/>
      <c r="N13" s="160"/>
    </row>
    <row r="14" spans="1:14">
      <c r="A14" s="140"/>
      <c r="B14" s="140"/>
      <c r="C14" s="140"/>
      <c r="D14" s="140"/>
      <c r="E14" s="140"/>
      <c r="F14" s="140"/>
      <c r="G14" s="140"/>
      <c r="H14" s="161" t="s">
        <v>163</v>
      </c>
      <c r="I14" s="162" t="s">
        <v>730</v>
      </c>
      <c r="J14" s="162" t="s">
        <v>731</v>
      </c>
      <c r="K14" s="163">
        <v>0.51388888888888895</v>
      </c>
      <c r="L14" s="163">
        <v>0.55694444444444446</v>
      </c>
      <c r="M14" s="164">
        <v>90</v>
      </c>
      <c r="N14" s="165"/>
    </row>
    <row r="15" spans="1:14">
      <c r="A15" s="140"/>
      <c r="B15" s="140"/>
      <c r="C15" s="140"/>
      <c r="D15" s="140"/>
      <c r="E15" s="140"/>
      <c r="F15" s="140"/>
      <c r="G15" s="140"/>
      <c r="H15" s="147" t="s">
        <v>16</v>
      </c>
      <c r="I15" s="147" t="s">
        <v>16</v>
      </c>
      <c r="J15" s="140"/>
      <c r="K15" s="140"/>
      <c r="L15" s="140"/>
      <c r="M15" s="140"/>
      <c r="N15" s="140"/>
    </row>
    <row r="16" spans="1:14">
      <c r="A16" s="432" t="s">
        <v>732</v>
      </c>
      <c r="B16" s="432"/>
      <c r="C16" s="432"/>
      <c r="D16" s="140"/>
      <c r="E16" s="140"/>
      <c r="F16" s="140"/>
      <c r="G16" s="140"/>
      <c r="H16" s="140"/>
      <c r="I16" s="140"/>
      <c r="J16" s="140"/>
      <c r="K16" s="140"/>
      <c r="L16" s="140"/>
      <c r="M16" s="140"/>
      <c r="N16" s="140"/>
    </row>
    <row r="18" spans="1:14">
      <c r="A18" s="147" t="s">
        <v>163</v>
      </c>
      <c r="B18" s="147" t="s">
        <v>212</v>
      </c>
      <c r="C18" s="147" t="s">
        <v>733</v>
      </c>
      <c r="D18" s="147" t="s">
        <v>734</v>
      </c>
      <c r="E18" s="149">
        <v>0.76041666666666663</v>
      </c>
      <c r="F18" s="147" t="s">
        <v>735</v>
      </c>
      <c r="G18" s="147" t="s">
        <v>736</v>
      </c>
      <c r="H18" s="154" t="s">
        <v>164</v>
      </c>
      <c r="I18" s="155" t="s">
        <v>163</v>
      </c>
      <c r="J18" s="155" t="s">
        <v>737</v>
      </c>
      <c r="K18" s="156">
        <v>0.23958333333333334</v>
      </c>
      <c r="L18" s="156">
        <v>0.39583333333333331</v>
      </c>
      <c r="M18" s="157">
        <v>628</v>
      </c>
      <c r="N18" s="158" t="s">
        <v>738</v>
      </c>
    </row>
    <row r="19" spans="1:14">
      <c r="A19" s="147" t="s">
        <v>212</v>
      </c>
      <c r="B19" s="147" t="s">
        <v>217</v>
      </c>
      <c r="C19" s="140"/>
      <c r="D19" s="147" t="s">
        <v>739</v>
      </c>
      <c r="E19" s="149">
        <v>0.97916666666666663</v>
      </c>
      <c r="F19" s="147" t="s">
        <v>740</v>
      </c>
      <c r="G19" s="140"/>
      <c r="H19" s="159"/>
      <c r="I19" s="140"/>
      <c r="J19" s="147" t="s">
        <v>741</v>
      </c>
      <c r="K19" s="149">
        <v>0.28819444444444448</v>
      </c>
      <c r="L19" s="149">
        <v>0.44444444444444442</v>
      </c>
      <c r="M19" s="153">
        <v>749</v>
      </c>
      <c r="N19" s="160"/>
    </row>
    <row r="20" spans="1:14">
      <c r="A20" s="140"/>
      <c r="B20" s="140"/>
      <c r="C20" s="140"/>
      <c r="D20" s="140"/>
      <c r="E20" s="140"/>
      <c r="F20" s="140"/>
      <c r="G20" s="140"/>
      <c r="H20" s="161"/>
      <c r="I20" s="162"/>
      <c r="J20" s="162" t="s">
        <v>742</v>
      </c>
      <c r="K20" s="163">
        <v>0.47222222222222227</v>
      </c>
      <c r="L20" s="162" t="s">
        <v>743</v>
      </c>
      <c r="M20" s="164">
        <v>213</v>
      </c>
      <c r="N20" s="165"/>
    </row>
    <row r="22" spans="1:14">
      <c r="A22" s="151" t="s">
        <v>163</v>
      </c>
      <c r="B22" s="147" t="s">
        <v>212</v>
      </c>
      <c r="C22" s="147" t="s">
        <v>733</v>
      </c>
      <c r="D22" s="147" t="s">
        <v>744</v>
      </c>
      <c r="E22" s="150">
        <v>0.89236111111111116</v>
      </c>
      <c r="F22" s="147" t="s">
        <v>745</v>
      </c>
      <c r="G22" s="147" t="s">
        <v>746</v>
      </c>
      <c r="H22" s="154" t="s">
        <v>164</v>
      </c>
      <c r="I22" s="155" t="s">
        <v>163</v>
      </c>
      <c r="J22" s="156" t="s">
        <v>747</v>
      </c>
      <c r="K22" s="156">
        <v>0.59027777777777779</v>
      </c>
      <c r="L22" s="156">
        <v>0.74652777777777779</v>
      </c>
      <c r="M22" s="157">
        <v>628</v>
      </c>
      <c r="N22" s="158"/>
    </row>
    <row r="23" spans="1:14">
      <c r="A23" s="147" t="s">
        <v>212</v>
      </c>
      <c r="B23" s="147" t="s">
        <v>217</v>
      </c>
      <c r="C23" s="140"/>
      <c r="D23" s="147" t="s">
        <v>739</v>
      </c>
      <c r="E23" s="149">
        <v>0.97916666666666663</v>
      </c>
      <c r="F23" s="147" t="s">
        <v>740</v>
      </c>
      <c r="G23" s="140"/>
      <c r="H23" s="159"/>
      <c r="I23" s="140"/>
      <c r="J23" s="147" t="s">
        <v>748</v>
      </c>
      <c r="K23" s="149">
        <v>0.24652777777777779</v>
      </c>
      <c r="L23" s="149">
        <v>0.61458333333333337</v>
      </c>
      <c r="M23" s="153">
        <v>390</v>
      </c>
      <c r="N23" s="160" t="s">
        <v>749</v>
      </c>
    </row>
    <row r="24" spans="1:14">
      <c r="A24" s="140"/>
      <c r="B24" s="140"/>
      <c r="C24" s="140"/>
      <c r="D24" s="140"/>
      <c r="E24" s="140"/>
      <c r="F24" s="147" t="s">
        <v>16</v>
      </c>
      <c r="G24" s="140"/>
      <c r="H24" s="159"/>
      <c r="I24" s="140"/>
      <c r="J24" s="147" t="s">
        <v>742</v>
      </c>
      <c r="K24" s="149">
        <v>0.47222222222222227</v>
      </c>
      <c r="L24" s="147" t="s">
        <v>743</v>
      </c>
      <c r="M24" s="153">
        <v>213</v>
      </c>
      <c r="N24" s="160"/>
    </row>
    <row r="25" spans="1:14">
      <c r="A25" s="140"/>
      <c r="B25" s="140"/>
      <c r="C25" s="140"/>
      <c r="D25" s="140"/>
      <c r="E25" s="140"/>
      <c r="F25" s="140"/>
      <c r="G25" s="140"/>
      <c r="H25" s="159"/>
      <c r="I25" s="140"/>
      <c r="J25" s="140"/>
      <c r="K25" s="140"/>
      <c r="L25" s="140"/>
      <c r="M25" s="140"/>
      <c r="N25" s="160"/>
    </row>
    <row r="26" spans="1:14">
      <c r="A26" s="140"/>
      <c r="B26" s="140"/>
      <c r="C26" s="140"/>
      <c r="D26" s="140"/>
      <c r="E26" s="140"/>
      <c r="F26" s="140"/>
      <c r="G26" s="140"/>
      <c r="H26" s="161" t="s">
        <v>164</v>
      </c>
      <c r="I26" s="162" t="s">
        <v>730</v>
      </c>
      <c r="J26" s="162" t="s">
        <v>750</v>
      </c>
      <c r="K26" s="163">
        <v>0.32291666666666669</v>
      </c>
      <c r="L26" s="163">
        <v>0.49305555555555558</v>
      </c>
      <c r="M26" s="162" t="s">
        <v>751</v>
      </c>
      <c r="N26" s="165"/>
    </row>
    <row r="29" spans="1:14">
      <c r="A29" s="432" t="s">
        <v>221</v>
      </c>
      <c r="B29" s="432"/>
      <c r="C29" s="432"/>
      <c r="D29" s="140"/>
      <c r="E29" s="140"/>
      <c r="F29" s="140"/>
      <c r="G29" s="140"/>
      <c r="H29" s="140"/>
      <c r="I29" s="140"/>
      <c r="J29" s="140"/>
      <c r="K29" s="140"/>
      <c r="L29" s="140"/>
      <c r="M29" s="140"/>
      <c r="N29" s="140"/>
    </row>
    <row r="31" spans="1:14">
      <c r="A31" s="147" t="s">
        <v>212</v>
      </c>
      <c r="B31" s="147" t="s">
        <v>752</v>
      </c>
      <c r="C31" s="147" t="s">
        <v>753</v>
      </c>
      <c r="D31" s="140"/>
      <c r="E31" s="140"/>
      <c r="F31" s="140"/>
      <c r="G31" s="140"/>
      <c r="H31" s="140"/>
      <c r="I31" s="140"/>
      <c r="J31" s="140"/>
      <c r="K31" s="140"/>
      <c r="L31" s="140"/>
      <c r="M31" s="140"/>
      <c r="N31" s="140"/>
    </row>
    <row r="33" spans="1:14">
      <c r="A33" s="147" t="s">
        <v>752</v>
      </c>
      <c r="B33" s="147" t="s">
        <v>212</v>
      </c>
      <c r="C33" s="147" t="s">
        <v>754</v>
      </c>
      <c r="D33" s="140"/>
      <c r="E33" s="140"/>
      <c r="F33" s="140"/>
      <c r="G33" s="140"/>
      <c r="H33" s="140"/>
      <c r="I33" s="140"/>
      <c r="J33" s="140"/>
      <c r="K33" s="140"/>
      <c r="L33" s="140"/>
      <c r="M33" s="140"/>
      <c r="N33" s="140"/>
    </row>
    <row r="53" spans="1:1">
      <c r="A53" s="147" t="s">
        <v>705</v>
      </c>
    </row>
    <row r="54" spans="1:1">
      <c r="A54" s="147" t="s">
        <v>706</v>
      </c>
    </row>
    <row r="55" spans="1:1">
      <c r="A55" s="147" t="s">
        <v>707</v>
      </c>
    </row>
    <row r="56" spans="1:1">
      <c r="A56" s="147" t="s">
        <v>708</v>
      </c>
    </row>
    <row r="57" spans="1:1">
      <c r="A57" s="147" t="s">
        <v>709</v>
      </c>
    </row>
    <row r="58" spans="1:1">
      <c r="A58" s="147" t="s">
        <v>710</v>
      </c>
    </row>
    <row r="59" spans="1:1">
      <c r="A59" s="147" t="s">
        <v>711</v>
      </c>
    </row>
    <row r="75" spans="1:7">
      <c r="A75" s="141" t="s">
        <v>16</v>
      </c>
      <c r="B75" s="142"/>
      <c r="C75" s="146"/>
      <c r="D75" s="145" t="s">
        <v>16</v>
      </c>
      <c r="E75" s="143"/>
      <c r="F75" s="167"/>
      <c r="G75" s="144" t="s">
        <v>16</v>
      </c>
    </row>
  </sheetData>
  <mergeCells count="4">
    <mergeCell ref="A16:C16"/>
    <mergeCell ref="H5:N5"/>
    <mergeCell ref="A5:C5"/>
    <mergeCell ref="A29:C29"/>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27"/>
  <sheetViews>
    <sheetView workbookViewId="0">
      <selection activeCell="G22" sqref="G22"/>
    </sheetView>
  </sheetViews>
  <sheetFormatPr defaultRowHeight="16.5"/>
  <cols>
    <col min="8" max="8" width="10.25" customWidth="1"/>
    <col min="9" max="9" width="13.75" customWidth="1"/>
    <col min="10" max="10" width="13.75" style="168" customWidth="1"/>
  </cols>
  <sheetData>
    <row r="1" spans="1:10" s="168" customFormat="1"/>
    <row r="2" spans="1:10" s="259" customFormat="1" ht="17.25">
      <c r="A2" s="259" t="s">
        <v>805</v>
      </c>
    </row>
    <row r="3" spans="1:10" s="168" customFormat="1" ht="17.25" thickBot="1"/>
    <row r="4" spans="1:10" s="258" customFormat="1" ht="24.75" customHeight="1">
      <c r="A4" s="255" t="s">
        <v>755</v>
      </c>
      <c r="B4" s="256" t="s">
        <v>105</v>
      </c>
      <c r="C4" s="256" t="s">
        <v>106</v>
      </c>
      <c r="D4" s="256" t="s">
        <v>756</v>
      </c>
      <c r="E4" s="256" t="s">
        <v>757</v>
      </c>
      <c r="F4" s="256" t="s">
        <v>758</v>
      </c>
      <c r="G4" s="256" t="s">
        <v>759</v>
      </c>
      <c r="H4" s="256" t="s">
        <v>760</v>
      </c>
      <c r="I4" s="257" t="s">
        <v>812</v>
      </c>
      <c r="J4" s="257" t="s">
        <v>806</v>
      </c>
    </row>
    <row r="5" spans="1:10">
      <c r="A5" s="245"/>
      <c r="B5" s="246"/>
      <c r="C5" s="246"/>
      <c r="D5" s="246"/>
      <c r="E5" s="246"/>
      <c r="F5" s="246"/>
      <c r="G5" s="246"/>
      <c r="H5" s="246"/>
      <c r="I5" s="247"/>
      <c r="J5" s="247"/>
    </row>
    <row r="6" spans="1:10" s="168" customFormat="1">
      <c r="A6" s="248" t="s">
        <v>761</v>
      </c>
      <c r="B6" s="249" t="s">
        <v>118</v>
      </c>
      <c r="C6" s="249" t="s">
        <v>119</v>
      </c>
      <c r="D6" s="249">
        <v>166</v>
      </c>
      <c r="E6" s="249">
        <v>2</v>
      </c>
      <c r="F6" s="249">
        <f>+D6*E6</f>
        <v>332</v>
      </c>
      <c r="G6" s="249">
        <v>1505</v>
      </c>
      <c r="H6" s="249">
        <v>2137</v>
      </c>
      <c r="I6" s="250" t="s">
        <v>762</v>
      </c>
      <c r="J6" s="250"/>
    </row>
    <row r="7" spans="1:10" s="168" customFormat="1">
      <c r="A7" s="245"/>
      <c r="B7" s="249" t="s">
        <v>119</v>
      </c>
      <c r="C7" s="249" t="s">
        <v>121</v>
      </c>
      <c r="D7" s="249">
        <v>113</v>
      </c>
      <c r="E7" s="249">
        <v>2</v>
      </c>
      <c r="F7" s="249">
        <f>+D7*E7</f>
        <v>226</v>
      </c>
      <c r="G7" s="249">
        <v>815</v>
      </c>
      <c r="H7" s="249">
        <v>1038</v>
      </c>
      <c r="I7" s="247"/>
      <c r="J7" s="247"/>
    </row>
    <row r="8" spans="1:10" s="168" customFormat="1">
      <c r="A8" s="245"/>
      <c r="B8" s="246"/>
      <c r="C8" s="249" t="s">
        <v>763</v>
      </c>
      <c r="D8" s="249">
        <v>279</v>
      </c>
      <c r="E8" s="246"/>
      <c r="F8" s="249">
        <f>SUM(F6:F7)</f>
        <v>558</v>
      </c>
      <c r="G8" s="246"/>
      <c r="H8" s="246"/>
      <c r="I8" s="247"/>
      <c r="J8" s="247"/>
    </row>
    <row r="9" spans="1:10" s="168" customFormat="1">
      <c r="A9" s="245"/>
      <c r="B9" s="246"/>
      <c r="C9" s="246"/>
      <c r="D9" s="246"/>
      <c r="E9" s="246"/>
      <c r="F9" s="246"/>
      <c r="G9" s="246"/>
      <c r="H9" s="246"/>
      <c r="I9" s="247"/>
      <c r="J9" s="247"/>
    </row>
    <row r="10" spans="1:10">
      <c r="A10" s="248" t="s">
        <v>807</v>
      </c>
      <c r="B10" s="249" t="s">
        <v>118</v>
      </c>
      <c r="C10" s="249" t="s">
        <v>119</v>
      </c>
      <c r="D10" s="249">
        <v>144</v>
      </c>
      <c r="E10" s="249">
        <v>2</v>
      </c>
      <c r="F10" s="249">
        <f>+D10*E10</f>
        <v>288</v>
      </c>
      <c r="G10" s="249">
        <v>630</v>
      </c>
      <c r="H10" s="249">
        <v>1226</v>
      </c>
      <c r="I10" s="250" t="s">
        <v>811</v>
      </c>
      <c r="J10" s="250" t="s">
        <v>813</v>
      </c>
    </row>
    <row r="11" spans="1:10">
      <c r="A11" s="245"/>
      <c r="B11" s="249" t="s">
        <v>119</v>
      </c>
      <c r="C11" s="249" t="s">
        <v>121</v>
      </c>
      <c r="D11" s="249">
        <v>144</v>
      </c>
      <c r="E11" s="249">
        <v>2</v>
      </c>
      <c r="F11" s="249">
        <f>+D11*E11</f>
        <v>288</v>
      </c>
      <c r="G11" s="249">
        <v>900</v>
      </c>
      <c r="H11" s="249">
        <v>1121</v>
      </c>
      <c r="I11" s="247"/>
      <c r="J11" s="247"/>
    </row>
    <row r="12" spans="1:10">
      <c r="A12" s="245"/>
      <c r="B12" s="246"/>
      <c r="C12" s="249" t="s">
        <v>763</v>
      </c>
      <c r="D12" s="249">
        <v>279</v>
      </c>
      <c r="E12" s="246"/>
      <c r="F12" s="249">
        <f>SUM(F10:F11)</f>
        <v>576</v>
      </c>
      <c r="G12" s="246"/>
      <c r="H12" s="246"/>
      <c r="I12" s="247"/>
      <c r="J12" s="247"/>
    </row>
    <row r="13" spans="1:10">
      <c r="A13" s="245"/>
      <c r="B13" s="246"/>
      <c r="C13" s="246"/>
      <c r="D13" s="246"/>
      <c r="E13" s="246"/>
      <c r="F13" s="246"/>
      <c r="G13" s="246"/>
      <c r="H13" s="246"/>
      <c r="I13" s="247"/>
      <c r="J13" s="247"/>
    </row>
    <row r="14" spans="1:10">
      <c r="A14" s="248" t="s">
        <v>808</v>
      </c>
      <c r="B14" s="249" t="s">
        <v>118</v>
      </c>
      <c r="C14" s="249" t="s">
        <v>129</v>
      </c>
      <c r="D14" s="249">
        <v>179</v>
      </c>
      <c r="E14" s="249">
        <v>2</v>
      </c>
      <c r="F14" s="249">
        <f>+D14*E14</f>
        <v>358</v>
      </c>
      <c r="G14" s="249">
        <v>1245</v>
      </c>
      <c r="H14" s="249">
        <v>1620</v>
      </c>
      <c r="I14" s="250" t="s">
        <v>764</v>
      </c>
      <c r="J14" s="250"/>
    </row>
    <row r="15" spans="1:10">
      <c r="A15" s="245"/>
      <c r="B15" s="249" t="s">
        <v>129</v>
      </c>
      <c r="C15" s="249" t="s">
        <v>119</v>
      </c>
      <c r="D15" s="249">
        <v>113</v>
      </c>
      <c r="E15" s="249">
        <v>2</v>
      </c>
      <c r="F15" s="249">
        <f>+D15*E15</f>
        <v>226</v>
      </c>
      <c r="G15" s="249">
        <v>1200</v>
      </c>
      <c r="H15" s="249">
        <v>1254</v>
      </c>
      <c r="I15" s="247"/>
      <c r="J15" s="247"/>
    </row>
    <row r="16" spans="1:10">
      <c r="A16" s="245"/>
      <c r="B16" s="249" t="s">
        <v>119</v>
      </c>
      <c r="C16" s="249" t="s">
        <v>121</v>
      </c>
      <c r="D16" s="249">
        <v>113</v>
      </c>
      <c r="E16" s="249">
        <v>2</v>
      </c>
      <c r="F16" s="249">
        <f>+D16*E16</f>
        <v>226</v>
      </c>
      <c r="G16" s="249">
        <v>815</v>
      </c>
      <c r="H16" s="249">
        <v>1038</v>
      </c>
      <c r="I16" s="247"/>
      <c r="J16" s="247"/>
    </row>
    <row r="17" spans="1:10">
      <c r="A17" s="245"/>
      <c r="B17" s="246"/>
      <c r="C17" s="249" t="s">
        <v>763</v>
      </c>
      <c r="D17" s="249">
        <v>405</v>
      </c>
      <c r="E17" s="246"/>
      <c r="F17" s="249">
        <f>SUM(F14:F16)</f>
        <v>810</v>
      </c>
      <c r="G17" s="246"/>
      <c r="H17" s="246"/>
      <c r="I17" s="247"/>
      <c r="J17" s="247"/>
    </row>
    <row r="18" spans="1:10">
      <c r="A18" s="245"/>
      <c r="B18" s="246"/>
      <c r="C18" s="246"/>
      <c r="D18" s="246"/>
      <c r="E18" s="246"/>
      <c r="F18" s="246"/>
      <c r="G18" s="246"/>
      <c r="H18" s="246"/>
      <c r="I18" s="247"/>
      <c r="J18" s="247"/>
    </row>
    <row r="19" spans="1:10">
      <c r="A19" s="248" t="s">
        <v>809</v>
      </c>
      <c r="B19" s="249" t="s">
        <v>118</v>
      </c>
      <c r="C19" s="249" t="s">
        <v>129</v>
      </c>
      <c r="D19" s="249">
        <v>179</v>
      </c>
      <c r="E19" s="249">
        <v>2</v>
      </c>
      <c r="F19" s="249">
        <f>+D19*E19</f>
        <v>358</v>
      </c>
      <c r="G19" s="249">
        <v>1245</v>
      </c>
      <c r="H19" s="249">
        <v>1620</v>
      </c>
      <c r="I19" s="250" t="s">
        <v>764</v>
      </c>
      <c r="J19" s="250"/>
    </row>
    <row r="20" spans="1:10">
      <c r="A20" s="245"/>
      <c r="B20" s="249" t="s">
        <v>765</v>
      </c>
      <c r="C20" s="246"/>
      <c r="D20" s="249">
        <v>200</v>
      </c>
      <c r="E20" s="249">
        <v>1</v>
      </c>
      <c r="F20" s="249">
        <f>+D20*E20</f>
        <v>200</v>
      </c>
      <c r="G20" s="246"/>
      <c r="H20" s="246"/>
      <c r="I20" s="247"/>
      <c r="J20" s="247"/>
    </row>
    <row r="21" spans="1:10">
      <c r="A21" s="245"/>
      <c r="B21" s="249" t="s">
        <v>129</v>
      </c>
      <c r="C21" s="249" t="s">
        <v>121</v>
      </c>
      <c r="D21" s="249">
        <v>101</v>
      </c>
      <c r="E21" s="249">
        <v>2</v>
      </c>
      <c r="F21" s="249">
        <f>+D21*E21</f>
        <v>202</v>
      </c>
      <c r="G21" s="249">
        <v>945</v>
      </c>
      <c r="H21" s="249">
        <v>1225</v>
      </c>
      <c r="I21" s="247"/>
      <c r="J21" s="247"/>
    </row>
    <row r="22" spans="1:10">
      <c r="A22" s="245"/>
      <c r="B22" s="246"/>
      <c r="C22" s="249" t="s">
        <v>763</v>
      </c>
      <c r="D22" s="249">
        <v>480</v>
      </c>
      <c r="E22" s="246"/>
      <c r="F22" s="249">
        <f>SUM(F19:F21)</f>
        <v>760</v>
      </c>
      <c r="G22" s="246"/>
      <c r="H22" s="246"/>
      <c r="I22" s="247"/>
      <c r="J22" s="247"/>
    </row>
    <row r="23" spans="1:10">
      <c r="A23" s="245"/>
      <c r="B23" s="246"/>
      <c r="C23" s="246"/>
      <c r="D23" s="246"/>
      <c r="E23" s="246"/>
      <c r="F23" s="246"/>
      <c r="G23" s="246"/>
      <c r="H23" s="246"/>
      <c r="I23" s="247"/>
      <c r="J23" s="247"/>
    </row>
    <row r="24" spans="1:10">
      <c r="A24" s="248" t="s">
        <v>810</v>
      </c>
      <c r="B24" s="249" t="s">
        <v>118</v>
      </c>
      <c r="C24" s="249" t="s">
        <v>129</v>
      </c>
      <c r="D24" s="249">
        <v>179</v>
      </c>
      <c r="E24" s="249">
        <v>2</v>
      </c>
      <c r="F24" s="249">
        <f>+D24*E24</f>
        <v>358</v>
      </c>
      <c r="G24" s="249">
        <v>1245</v>
      </c>
      <c r="H24" s="249">
        <v>1620</v>
      </c>
      <c r="I24" s="250" t="s">
        <v>764</v>
      </c>
      <c r="J24" s="250"/>
    </row>
    <row r="25" spans="1:10">
      <c r="A25" s="245"/>
      <c r="B25" s="249" t="s">
        <v>49</v>
      </c>
      <c r="C25" s="246"/>
      <c r="D25" s="249">
        <v>50</v>
      </c>
      <c r="E25" s="249">
        <v>2</v>
      </c>
      <c r="F25" s="249">
        <f>+D25*E25</f>
        <v>100</v>
      </c>
      <c r="G25" s="246"/>
      <c r="H25" s="246"/>
      <c r="I25" s="247"/>
      <c r="J25" s="247"/>
    </row>
    <row r="26" spans="1:10">
      <c r="A26" s="245"/>
      <c r="B26" s="249" t="s">
        <v>129</v>
      </c>
      <c r="C26" s="249" t="s">
        <v>121</v>
      </c>
      <c r="D26" s="249">
        <v>101</v>
      </c>
      <c r="E26" s="249">
        <v>2</v>
      </c>
      <c r="F26" s="249">
        <f>+D26*E26</f>
        <v>202</v>
      </c>
      <c r="G26" s="249">
        <v>945</v>
      </c>
      <c r="H26" s="249">
        <v>1225</v>
      </c>
      <c r="I26" s="247"/>
      <c r="J26" s="247"/>
    </row>
    <row r="27" spans="1:10" ht="17.25" thickBot="1">
      <c r="A27" s="251"/>
      <c r="B27" s="252"/>
      <c r="C27" s="253" t="s">
        <v>763</v>
      </c>
      <c r="D27" s="253">
        <v>330</v>
      </c>
      <c r="E27" s="252"/>
      <c r="F27" s="253">
        <f>SUM(F24:F26)</f>
        <v>660</v>
      </c>
      <c r="G27" s="252"/>
      <c r="H27" s="252"/>
      <c r="I27" s="254"/>
      <c r="J27" s="254"/>
    </row>
  </sheetData>
  <phoneticPr fontId="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O17"/>
  <sheetViews>
    <sheetView topLeftCell="A5" workbookViewId="0">
      <selection activeCell="O18" sqref="O18"/>
    </sheetView>
  </sheetViews>
  <sheetFormatPr defaultRowHeight="30" customHeight="1"/>
  <cols>
    <col min="1" max="1" width="5.25" customWidth="1"/>
    <col min="2" max="2" width="4.75" customWidth="1"/>
    <col min="3" max="3" width="8.125" customWidth="1"/>
    <col min="4" max="5" width="7.125" style="168" customWidth="1"/>
    <col min="6" max="6" width="14.25" style="168" customWidth="1"/>
    <col min="7" max="8" width="7.125" style="265" customWidth="1"/>
    <col min="9" max="9" width="10.75" style="265" customWidth="1"/>
    <col min="10" max="11" width="7.125" style="265" customWidth="1"/>
    <col min="12" max="12" width="10.375" style="265" customWidth="1"/>
    <col min="13" max="14" width="7.125" style="265" customWidth="1"/>
    <col min="15" max="15" width="9.875" style="265" customWidth="1"/>
  </cols>
  <sheetData>
    <row r="1" spans="1:15" s="168" customFormat="1" ht="55.5" customHeight="1" thickBot="1">
      <c r="A1" s="446" t="s">
        <v>867</v>
      </c>
      <c r="B1" s="446"/>
      <c r="C1" s="446"/>
      <c r="D1" s="446"/>
      <c r="E1" s="446"/>
      <c r="G1" s="265"/>
      <c r="H1" s="265"/>
      <c r="I1" s="265"/>
      <c r="J1" s="265"/>
      <c r="K1" s="265"/>
      <c r="L1" s="265"/>
      <c r="M1" s="265"/>
      <c r="N1" s="265"/>
      <c r="O1" s="265"/>
    </row>
    <row r="2" spans="1:15" s="258" customFormat="1" ht="30" customHeight="1" thickBot="1">
      <c r="A2" s="450" t="s">
        <v>837</v>
      </c>
      <c r="B2" s="452" t="s">
        <v>836</v>
      </c>
      <c r="C2" s="454" t="s">
        <v>841</v>
      </c>
      <c r="D2" s="447" t="s">
        <v>842</v>
      </c>
      <c r="E2" s="447"/>
      <c r="F2" s="447"/>
      <c r="G2" s="448" t="s">
        <v>847</v>
      </c>
      <c r="H2" s="449"/>
      <c r="I2" s="449"/>
      <c r="J2" s="449" t="s">
        <v>829</v>
      </c>
      <c r="K2" s="449"/>
      <c r="L2" s="449"/>
      <c r="M2" s="449" t="s">
        <v>830</v>
      </c>
      <c r="N2" s="449"/>
      <c r="O2" s="449"/>
    </row>
    <row r="3" spans="1:15" s="270" customFormat="1" ht="30" customHeight="1">
      <c r="A3" s="451"/>
      <c r="B3" s="453"/>
      <c r="C3" s="455"/>
      <c r="D3" s="271" t="s">
        <v>838</v>
      </c>
      <c r="E3" s="272" t="s">
        <v>839</v>
      </c>
      <c r="F3" s="273" t="s">
        <v>806</v>
      </c>
      <c r="G3" s="285" t="s">
        <v>838</v>
      </c>
      <c r="H3" s="268" t="s">
        <v>839</v>
      </c>
      <c r="I3" s="269" t="s">
        <v>840</v>
      </c>
      <c r="J3" s="267" t="s">
        <v>838</v>
      </c>
      <c r="K3" s="268" t="s">
        <v>839</v>
      </c>
      <c r="L3" s="269" t="s">
        <v>840</v>
      </c>
      <c r="M3" s="267" t="s">
        <v>838</v>
      </c>
      <c r="N3" s="268" t="s">
        <v>839</v>
      </c>
      <c r="O3" s="269" t="s">
        <v>840</v>
      </c>
    </row>
    <row r="4" spans="1:15" ht="30" customHeight="1">
      <c r="A4" s="181">
        <v>1212</v>
      </c>
      <c r="B4" s="3" t="s">
        <v>27</v>
      </c>
      <c r="C4" s="145" t="s">
        <v>77</v>
      </c>
      <c r="D4" s="199" t="s">
        <v>78</v>
      </c>
      <c r="E4" s="178"/>
      <c r="F4" s="274" t="s">
        <v>767</v>
      </c>
      <c r="G4" s="20"/>
      <c r="H4" s="7"/>
      <c r="I4" s="266" t="s">
        <v>827</v>
      </c>
      <c r="J4" s="191"/>
      <c r="K4" s="7"/>
      <c r="L4" s="260"/>
      <c r="M4" s="191"/>
      <c r="N4" s="7"/>
      <c r="O4" s="260"/>
    </row>
    <row r="5" spans="1:15" ht="30" customHeight="1">
      <c r="A5" s="181">
        <f t="shared" ref="A5:A13" si="0">+A4+1</f>
        <v>1213</v>
      </c>
      <c r="B5" s="3" t="s">
        <v>31</v>
      </c>
      <c r="C5" s="6" t="s">
        <v>80</v>
      </c>
      <c r="D5" s="227" t="s">
        <v>850</v>
      </c>
      <c r="E5" s="178" t="s">
        <v>851</v>
      </c>
      <c r="F5" s="275"/>
      <c r="G5" s="286" t="s">
        <v>843</v>
      </c>
      <c r="H5" s="264" t="s">
        <v>815</v>
      </c>
      <c r="I5" s="266" t="s">
        <v>825</v>
      </c>
      <c r="J5" s="191"/>
      <c r="K5" s="7"/>
      <c r="L5" s="266" t="s">
        <v>826</v>
      </c>
      <c r="M5" s="191"/>
      <c r="N5" s="7"/>
      <c r="O5" s="266" t="s">
        <v>828</v>
      </c>
    </row>
    <row r="6" spans="1:15" ht="30" customHeight="1">
      <c r="A6" s="4">
        <f t="shared" si="0"/>
        <v>1214</v>
      </c>
      <c r="B6" s="3" t="s">
        <v>32</v>
      </c>
      <c r="C6" s="6" t="s">
        <v>854</v>
      </c>
      <c r="D6" s="191" t="s">
        <v>852</v>
      </c>
      <c r="E6" s="141" t="s">
        <v>853</v>
      </c>
      <c r="F6" s="275"/>
      <c r="G6" s="20"/>
      <c r="H6" s="7"/>
      <c r="I6" s="260"/>
      <c r="J6" s="191"/>
      <c r="K6" s="7"/>
      <c r="L6" s="260"/>
      <c r="M6" s="191" t="s">
        <v>819</v>
      </c>
      <c r="N6" s="7" t="s">
        <v>820</v>
      </c>
      <c r="O6" s="260"/>
    </row>
    <row r="7" spans="1:15" ht="30" customHeight="1">
      <c r="A7" s="4">
        <f t="shared" si="0"/>
        <v>1215</v>
      </c>
      <c r="B7" s="3" t="s">
        <v>14</v>
      </c>
      <c r="C7" s="6" t="s">
        <v>854</v>
      </c>
      <c r="D7" s="191"/>
      <c r="E7" s="141"/>
      <c r="F7" s="275"/>
      <c r="G7" s="20"/>
      <c r="H7" s="7"/>
      <c r="I7" s="260"/>
      <c r="J7" s="227" t="s">
        <v>843</v>
      </c>
      <c r="K7" s="264" t="s">
        <v>815</v>
      </c>
      <c r="L7" s="260"/>
      <c r="M7" s="191"/>
      <c r="N7" s="7"/>
      <c r="O7" s="260"/>
    </row>
    <row r="8" spans="1:15" ht="30" customHeight="1">
      <c r="A8" s="4">
        <f t="shared" si="0"/>
        <v>1216</v>
      </c>
      <c r="B8" s="11" t="s">
        <v>19</v>
      </c>
      <c r="C8" s="6" t="s">
        <v>854</v>
      </c>
      <c r="D8" s="191"/>
      <c r="E8" s="141"/>
      <c r="F8" s="275"/>
      <c r="G8" s="20"/>
      <c r="H8" s="7"/>
      <c r="I8" s="260"/>
      <c r="J8" s="191"/>
      <c r="K8" s="7"/>
      <c r="L8" s="260"/>
      <c r="M8" s="191" t="s">
        <v>821</v>
      </c>
      <c r="N8" s="7" t="s">
        <v>822</v>
      </c>
      <c r="O8" s="260"/>
    </row>
    <row r="9" spans="1:15" ht="30" customHeight="1">
      <c r="A9" s="4">
        <f t="shared" si="0"/>
        <v>1217</v>
      </c>
      <c r="B9" s="11" t="s">
        <v>21</v>
      </c>
      <c r="C9" s="6" t="s">
        <v>80</v>
      </c>
      <c r="D9" s="191" t="s">
        <v>855</v>
      </c>
      <c r="E9" s="141" t="s">
        <v>856</v>
      </c>
      <c r="F9" s="275"/>
      <c r="G9" s="20"/>
      <c r="H9" s="7"/>
      <c r="I9" s="260"/>
      <c r="J9" s="191"/>
      <c r="K9" s="7"/>
      <c r="L9" s="260"/>
      <c r="M9" s="191"/>
      <c r="N9" s="7"/>
      <c r="O9" s="260"/>
    </row>
    <row r="10" spans="1:15" ht="30" customHeight="1">
      <c r="A10" s="4">
        <f t="shared" si="0"/>
        <v>1218</v>
      </c>
      <c r="B10" s="3" t="s">
        <v>24</v>
      </c>
      <c r="C10" s="6" t="s">
        <v>80</v>
      </c>
      <c r="D10" s="191"/>
      <c r="E10" s="141"/>
      <c r="F10" s="275"/>
      <c r="G10" s="20" t="s">
        <v>816</v>
      </c>
      <c r="H10" s="7" t="s">
        <v>817</v>
      </c>
      <c r="I10" s="266" t="s">
        <v>845</v>
      </c>
      <c r="J10" s="191"/>
      <c r="K10" s="7"/>
      <c r="L10" s="260"/>
      <c r="M10" s="191"/>
      <c r="N10" s="7"/>
      <c r="O10" s="260"/>
    </row>
    <row r="11" spans="1:15" ht="30" customHeight="1">
      <c r="A11" s="4">
        <f t="shared" si="0"/>
        <v>1219</v>
      </c>
      <c r="B11" s="3" t="s">
        <v>27</v>
      </c>
      <c r="C11" s="6" t="s">
        <v>80</v>
      </c>
      <c r="D11" s="191"/>
      <c r="E11" s="141"/>
      <c r="F11" s="275"/>
      <c r="G11" s="20"/>
      <c r="H11" s="7"/>
      <c r="I11" s="260"/>
      <c r="J11" s="191"/>
      <c r="K11" s="7"/>
      <c r="L11" s="260"/>
      <c r="M11" s="191" t="s">
        <v>823</v>
      </c>
      <c r="N11" s="7" t="s">
        <v>824</v>
      </c>
      <c r="O11" s="266" t="s">
        <v>828</v>
      </c>
    </row>
    <row r="12" spans="1:15" ht="30" customHeight="1">
      <c r="A12" s="181">
        <f t="shared" si="0"/>
        <v>1220</v>
      </c>
      <c r="B12" s="3" t="s">
        <v>31</v>
      </c>
      <c r="C12" s="145" t="s">
        <v>82</v>
      </c>
      <c r="D12" s="202" t="s">
        <v>857</v>
      </c>
      <c r="E12" s="201" t="s">
        <v>858</v>
      </c>
      <c r="F12" s="280" t="s">
        <v>767</v>
      </c>
      <c r="G12" s="20"/>
      <c r="H12" s="7"/>
      <c r="I12" s="260"/>
      <c r="J12" s="191" t="s">
        <v>818</v>
      </c>
      <c r="K12" s="7" t="s">
        <v>817</v>
      </c>
      <c r="L12" s="266" t="s">
        <v>844</v>
      </c>
      <c r="M12" s="191"/>
      <c r="N12" s="7"/>
      <c r="O12" s="260"/>
    </row>
    <row r="13" spans="1:15" ht="30" customHeight="1" thickBot="1">
      <c r="A13" s="276">
        <f t="shared" si="0"/>
        <v>1221</v>
      </c>
      <c r="B13" s="277" t="s">
        <v>32</v>
      </c>
      <c r="C13" s="284" t="s">
        <v>86</v>
      </c>
      <c r="D13" s="288" t="s">
        <v>792</v>
      </c>
      <c r="E13" s="278" t="s">
        <v>793</v>
      </c>
      <c r="F13" s="279" t="s">
        <v>16</v>
      </c>
      <c r="G13" s="287"/>
      <c r="H13" s="262"/>
      <c r="I13" s="263"/>
      <c r="J13" s="261"/>
      <c r="K13" s="262"/>
      <c r="L13" s="263"/>
      <c r="M13" s="261"/>
      <c r="N13" s="262"/>
      <c r="O13" s="263"/>
    </row>
    <row r="14" spans="1:15" s="281" customFormat="1" ht="30" customHeight="1">
      <c r="A14" s="437" t="s">
        <v>859</v>
      </c>
      <c r="B14" s="438"/>
      <c r="C14" s="439"/>
      <c r="D14" s="437"/>
      <c r="E14" s="438"/>
      <c r="F14" s="439"/>
      <c r="G14" s="443" t="s">
        <v>860</v>
      </c>
      <c r="H14" s="444"/>
      <c r="I14" s="445"/>
      <c r="J14" s="443" t="s">
        <v>861</v>
      </c>
      <c r="K14" s="444"/>
      <c r="L14" s="445"/>
      <c r="M14" s="443" t="s">
        <v>862</v>
      </c>
      <c r="N14" s="444"/>
      <c r="O14" s="445"/>
    </row>
    <row r="15" spans="1:15" s="223" customFormat="1" ht="30" customHeight="1" thickBot="1">
      <c r="A15" s="440" t="s">
        <v>866</v>
      </c>
      <c r="B15" s="441"/>
      <c r="C15" s="442"/>
      <c r="D15" s="440"/>
      <c r="E15" s="441"/>
      <c r="F15" s="442"/>
      <c r="G15" s="282" t="s">
        <v>865</v>
      </c>
      <c r="H15" s="282"/>
      <c r="I15" s="282"/>
      <c r="J15" s="289" t="s">
        <v>863</v>
      </c>
      <c r="K15" s="282"/>
      <c r="L15" s="283"/>
      <c r="M15" s="282" t="s">
        <v>864</v>
      </c>
      <c r="N15" s="282"/>
      <c r="O15" s="283"/>
    </row>
    <row r="17" spans="2:3" ht="30" customHeight="1">
      <c r="B17" s="436" t="s">
        <v>920</v>
      </c>
      <c r="C17" s="436"/>
    </row>
  </sheetData>
  <mergeCells count="16">
    <mergeCell ref="M14:O14"/>
    <mergeCell ref="D14:F14"/>
    <mergeCell ref="D15:F15"/>
    <mergeCell ref="A1:E1"/>
    <mergeCell ref="D2:F2"/>
    <mergeCell ref="G2:I2"/>
    <mergeCell ref="J2:L2"/>
    <mergeCell ref="M2:O2"/>
    <mergeCell ref="A2:A3"/>
    <mergeCell ref="B2:B3"/>
    <mergeCell ref="C2:C3"/>
    <mergeCell ref="B17:C17"/>
    <mergeCell ref="A14:C14"/>
    <mergeCell ref="A15:C15"/>
    <mergeCell ref="G14:I14"/>
    <mergeCell ref="J14:L14"/>
  </mergeCells>
  <phoneticPr fontId="2" type="noConversion"/>
  <pageMargins left="0.82" right="0.18" top="0.72"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12</vt:i4>
      </vt:variant>
      <vt:variant>
        <vt:lpstr>이름이 지정된 범위</vt:lpstr>
      </vt:variant>
      <vt:variant>
        <vt:i4>1</vt:i4>
      </vt:variant>
    </vt:vector>
  </HeadingPairs>
  <TitlesOfParts>
    <vt:vector size="13" baseType="lpstr">
      <vt:lpstr>세계일주일정</vt:lpstr>
      <vt:lpstr>항공료</vt:lpstr>
      <vt:lpstr>렌트카검토</vt:lpstr>
      <vt:lpstr>날씨</vt:lpstr>
      <vt:lpstr>정보</vt:lpstr>
      <vt:lpstr>스카이항공편</vt:lpstr>
      <vt:lpstr>항공연결편</vt:lpstr>
      <vt:lpstr>코디-밴쿠버 검토</vt:lpstr>
      <vt:lpstr>Africa현지조인검토</vt:lpstr>
      <vt:lpstr>Florida검토</vt:lpstr>
      <vt:lpstr>포토북</vt:lpstr>
      <vt:lpstr>Sheet1</vt:lpstr>
      <vt:lpstr>세계일주일정!Print_Titles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2018-01-29T02:51:51Z</cp:lastPrinted>
  <dcterms:created xsi:type="dcterms:W3CDTF">2017-07-03T06:28:47Z</dcterms:created>
  <dcterms:modified xsi:type="dcterms:W3CDTF">2018-02-05T01:17:46Z</dcterms:modified>
</cp:coreProperties>
</file>